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55" windowHeight="8580" activeTab="0"/>
  </bookViews>
  <sheets>
    <sheet name="star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'starší_žáci_KP'!#REF!</definedName>
    <definedName name="kc_muzi_soutez">#REF!</definedName>
    <definedName name="kc_zeny_soutez">#REF!</definedName>
    <definedName name="muzi">#REF!</definedName>
    <definedName name="stzaci">'starší_žáci_KP'!#REF!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<sst xmlns="http://schemas.openxmlformats.org/spreadsheetml/2006/main" count="86" uniqueCount="72">
  <si>
    <t>1.kolo</t>
  </si>
  <si>
    <t>Celkem bodů</t>
  </si>
  <si>
    <t>Kontrolní součet</t>
  </si>
  <si>
    <t>Závodník</t>
  </si>
  <si>
    <t>2.kolo</t>
  </si>
  <si>
    <t>3.kolo</t>
  </si>
  <si>
    <t>Semifinále MČR</t>
  </si>
  <si>
    <t>4.kolo</t>
  </si>
  <si>
    <t>Rykl Radoš, 1995</t>
  </si>
  <si>
    <t>Doležal Jan, 1996</t>
  </si>
  <si>
    <t>Schoř Lukáš, 1995</t>
  </si>
  <si>
    <t>Kohout Jan, 1995</t>
  </si>
  <si>
    <t>Bareš Marek, 1995</t>
  </si>
  <si>
    <t>Tomáš Martin, 1995</t>
  </si>
  <si>
    <t>Koníček Filip, 1995</t>
  </si>
  <si>
    <t>Vodička Petr, 1995</t>
  </si>
  <si>
    <t>Špriňar David, 1996</t>
  </si>
  <si>
    <t xml:space="preserve">Hanzl Tomáš 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</si>
  <si>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</si>
  <si>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</si>
  <si>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</si>
  <si>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</si>
  <si>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</si>
  <si>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</si>
  <si>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</si>
  <si>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</si>
  <si>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</si>
  <si>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Werner Daniel, 1996</t>
  </si>
  <si>
    <t>2.</t>
  </si>
  <si>
    <t>Chuděj Jakub, 1996</t>
  </si>
  <si>
    <t>Pavel Jan, 1995</t>
  </si>
  <si>
    <t>Červený Jakub, 1995</t>
  </si>
  <si>
    <t>Vanický Roman, 1995</t>
  </si>
  <si>
    <t>Starší žáci - soutěže družstev 2010</t>
  </si>
  <si>
    <t>Svoboda Lukáš, 1996</t>
  </si>
  <si>
    <t xml:space="preserve"> </t>
  </si>
  <si>
    <t>Střeleček Jan, 1995</t>
  </si>
  <si>
    <t>Kolář Kamil, 1996</t>
  </si>
  <si>
    <t>13.</t>
  </si>
  <si>
    <t>14.</t>
  </si>
  <si>
    <t>17.</t>
  </si>
  <si>
    <t>Česák Ondřej, 1995</t>
  </si>
  <si>
    <t>Bajtalon Michal, 1995</t>
  </si>
  <si>
    <t>Janata Jakub, 1997</t>
  </si>
  <si>
    <t>Šlégl Jiří, 1997</t>
  </si>
  <si>
    <t>11.</t>
  </si>
  <si>
    <t>12.</t>
  </si>
  <si>
    <t>15.</t>
  </si>
  <si>
    <t>16.</t>
  </si>
  <si>
    <t>18.</t>
  </si>
  <si>
    <t>19.</t>
  </si>
  <si>
    <t>22.</t>
  </si>
  <si>
    <t>Hojný Ondřej, 1995</t>
  </si>
  <si>
    <t>Ve výsledcích</t>
  </si>
  <si>
    <t>23.</t>
  </si>
  <si>
    <t>Finále MČR</t>
  </si>
  <si>
    <t>Štěpánek Martin, 1997</t>
  </si>
  <si>
    <t>Lochman Marek, 1996</t>
  </si>
  <si>
    <t>Mervart Marek, 1997</t>
  </si>
  <si>
    <t>Lukáš Marek, 1997</t>
  </si>
  <si>
    <t>Svatoš Filip, 1997</t>
  </si>
  <si>
    <t>Kopczyk Pavel, 1996</t>
  </si>
  <si>
    <t>24.</t>
  </si>
  <si>
    <t>25.</t>
  </si>
  <si>
    <t>26.</t>
  </si>
  <si>
    <t>27.</t>
  </si>
  <si>
    <t>28.</t>
  </si>
  <si>
    <t>29.</t>
  </si>
  <si>
    <t>Sobotka Jan, 1997</t>
  </si>
  <si>
    <t>30.</t>
  </si>
  <si>
    <t>20.-21.</t>
  </si>
  <si>
    <t>Stav ke dni: 02.10.2010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</si>
</sst>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37" sqref="A37"/>
    </sheetView>
  </sheetViews>
  <sheetFormatPr defaultColWidth="9.33203125" defaultRowHeight="12.75"/>
  <cols>
    <col min="1" max="1" width="32" style="0" customWidth="1"/>
    <col min="3" max="3" width="9.33203125" style="10" customWidth="1"/>
    <col min="9" max="9" width="11.83203125" style="11" bestFit="1" customWidth="1"/>
  </cols>
  <sheetData>
    <row r="1" spans="1:9" s="14" customFormat="1" ht="12.75">
      <c r="A1" s="14" t="s">
        <v>33</v>
      </c>
      <c r="C1" s="15"/>
      <c r="I1" s="16"/>
    </row>
    <row r="2" spans="1:8" ht="25.5">
      <c r="A2" s="2" t="s">
        <v>3</v>
      </c>
      <c r="B2" s="2" t="s">
        <v>0</v>
      </c>
      <c r="C2" s="2" t="s">
        <v>4</v>
      </c>
      <c r="D2" s="2" t="s">
        <v>5</v>
      </c>
      <c r="E2" s="2" t="s">
        <v>7</v>
      </c>
      <c r="F2" s="13" t="s">
        <v>6</v>
      </c>
      <c r="G2" s="13" t="s">
        <v>55</v>
      </c>
      <c r="H2" s="3" t="s">
        <v>1</v>
      </c>
    </row>
    <row r="3" spans="1:9" s="1" customFormat="1" ht="12.75">
      <c r="A3" s="14" t="s">
        <v>42</v>
      </c>
      <c r="B3" s="19" t="s">
        <v>35</v>
      </c>
      <c r="C3" s="19" t="s">
        <v>35</v>
      </c>
      <c r="D3" s="18">
        <v>12</v>
      </c>
      <c r="E3" s="18">
        <v>16</v>
      </c>
      <c r="F3" s="18"/>
      <c r="G3" s="18"/>
      <c r="H3" s="25">
        <f>SUM(B3:G3)</f>
        <v>28</v>
      </c>
      <c r="I3" s="17" t="s">
        <v>48</v>
      </c>
    </row>
    <row r="4" spans="1:9" ht="12.75">
      <c r="A4" s="5" t="s">
        <v>12</v>
      </c>
      <c r="B4" s="19">
        <v>29</v>
      </c>
      <c r="C4" s="20">
        <v>31</v>
      </c>
      <c r="D4" s="19">
        <v>17.333</v>
      </c>
      <c r="E4" s="18"/>
      <c r="F4" s="19">
        <v>18</v>
      </c>
      <c r="G4" s="18">
        <v>12</v>
      </c>
      <c r="H4" s="25">
        <f>SUM(B4:G4)</f>
        <v>107.333</v>
      </c>
      <c r="I4" s="23" t="s">
        <v>19</v>
      </c>
    </row>
    <row r="5" spans="1:9" ht="12.75">
      <c r="A5" s="5" t="s">
        <v>31</v>
      </c>
      <c r="B5" s="18">
        <v>10.75</v>
      </c>
      <c r="C5" s="18">
        <v>8</v>
      </c>
      <c r="D5" s="18"/>
      <c r="E5" s="18">
        <v>7</v>
      </c>
      <c r="F5" s="18">
        <v>6</v>
      </c>
      <c r="G5" s="18">
        <v>4</v>
      </c>
      <c r="H5" s="25">
        <f>SUM(B5:G5)</f>
        <v>35.75</v>
      </c>
      <c r="I5" s="17" t="s">
        <v>39</v>
      </c>
    </row>
    <row r="6" spans="1:9" ht="12.75">
      <c r="A6" s="5" t="s">
        <v>41</v>
      </c>
      <c r="B6" s="18">
        <v>9.75</v>
      </c>
      <c r="C6" s="19">
        <v>26.5</v>
      </c>
      <c r="D6" s="18">
        <v>11</v>
      </c>
      <c r="E6" s="18">
        <v>7.666</v>
      </c>
      <c r="F6" s="18">
        <v>3.333</v>
      </c>
      <c r="G6" s="18"/>
      <c r="H6" s="25">
        <f>SUM(B6:G6)</f>
        <v>58.248999999999995</v>
      </c>
      <c r="I6" s="17" t="s">
        <v>25</v>
      </c>
    </row>
    <row r="7" spans="1:9" s="1" customFormat="1" ht="12.75">
      <c r="A7" s="14" t="s">
        <v>9</v>
      </c>
      <c r="B7" s="19">
        <v>30</v>
      </c>
      <c r="C7" s="19">
        <v>24.75</v>
      </c>
      <c r="D7" s="20">
        <v>24.666</v>
      </c>
      <c r="E7" s="20">
        <v>33</v>
      </c>
      <c r="F7" s="18">
        <v>17</v>
      </c>
      <c r="G7" s="19">
        <v>17</v>
      </c>
      <c r="H7" s="19">
        <f>SUM(B7:G7)</f>
        <v>146.416</v>
      </c>
      <c r="I7" s="16" t="s">
        <v>28</v>
      </c>
    </row>
    <row r="8" spans="1:9" ht="12.75">
      <c r="A8" s="5" t="s">
        <v>17</v>
      </c>
      <c r="B8" s="18">
        <v>18</v>
      </c>
      <c r="C8" s="18"/>
      <c r="D8" s="18"/>
      <c r="E8" s="18"/>
      <c r="F8" s="18"/>
      <c r="G8" s="18">
        <v>0</v>
      </c>
      <c r="H8" s="25">
        <f>SUM(B8:G8)</f>
        <v>18</v>
      </c>
      <c r="I8" s="17" t="s">
        <v>50</v>
      </c>
    </row>
    <row r="9" spans="1:9" ht="12.75">
      <c r="A9" s="5" t="s">
        <v>52</v>
      </c>
      <c r="B9" s="18" t="s">
        <v>35</v>
      </c>
      <c r="C9" s="18"/>
      <c r="D9" s="18"/>
      <c r="E9" s="18">
        <v>7</v>
      </c>
      <c r="F9" s="18">
        <v>6</v>
      </c>
      <c r="G9" s="18">
        <v>0</v>
      </c>
      <c r="H9" s="25">
        <f>SUM(B9:G9)</f>
        <v>13</v>
      </c>
      <c r="I9" s="17" t="s">
        <v>70</v>
      </c>
    </row>
    <row r="10" spans="1:9" s="1" customFormat="1" ht="12.75">
      <c r="A10" s="14" t="s">
        <v>29</v>
      </c>
      <c r="B10" s="18">
        <v>19.25</v>
      </c>
      <c r="C10" s="18">
        <v>12.25</v>
      </c>
      <c r="D10" s="18">
        <v>10</v>
      </c>
      <c r="E10" s="18"/>
      <c r="F10" s="18">
        <v>2.583</v>
      </c>
      <c r="G10" s="18">
        <f>3.25+(1/3)</f>
        <v>3.5833333333333335</v>
      </c>
      <c r="H10" s="25">
        <f>SUM(B10:G10)</f>
        <v>47.666333333333334</v>
      </c>
      <c r="I10" s="17" t="s">
        <v>45</v>
      </c>
    </row>
    <row r="11" spans="1:9" s="1" customFormat="1" ht="12.75">
      <c r="A11" s="14" t="s">
        <v>43</v>
      </c>
      <c r="B11" s="19" t="s">
        <v>35</v>
      </c>
      <c r="C11" s="19" t="s">
        <v>35</v>
      </c>
      <c r="D11" s="18">
        <v>3</v>
      </c>
      <c r="E11" s="18"/>
      <c r="F11" s="18"/>
      <c r="G11" s="18"/>
      <c r="H11" s="25">
        <f>SUM(B11:G11)</f>
        <v>3</v>
      </c>
      <c r="I11" s="17" t="s">
        <v>67</v>
      </c>
    </row>
    <row r="12" spans="1:9" ht="12.75">
      <c r="A12" s="5" t="s">
        <v>11</v>
      </c>
      <c r="B12" s="18">
        <v>0</v>
      </c>
      <c r="C12" s="18"/>
      <c r="D12" s="18">
        <v>11</v>
      </c>
      <c r="E12" s="19">
        <v>28</v>
      </c>
      <c r="F12" s="18">
        <v>17</v>
      </c>
      <c r="G12" s="19">
        <v>21</v>
      </c>
      <c r="H12" s="25">
        <f>SUM(B12:G12)</f>
        <v>77</v>
      </c>
      <c r="I12" s="17" t="s">
        <v>22</v>
      </c>
    </row>
    <row r="13" spans="1:9" ht="12.75">
      <c r="A13" s="5" t="s">
        <v>37</v>
      </c>
      <c r="B13" s="18" t="s">
        <v>35</v>
      </c>
      <c r="C13" s="18">
        <v>9.25</v>
      </c>
      <c r="D13" s="18"/>
      <c r="E13" s="18"/>
      <c r="F13" s="18">
        <v>1.333</v>
      </c>
      <c r="G13" s="18">
        <f>1.75+(2/3)</f>
        <v>2.4166666666666665</v>
      </c>
      <c r="H13" s="25">
        <f>SUM(B13:G13)</f>
        <v>12.999666666666666</v>
      </c>
      <c r="I13" s="17" t="s">
        <v>70</v>
      </c>
    </row>
    <row r="14" spans="1:9" ht="12.75">
      <c r="A14" s="5" t="s">
        <v>14</v>
      </c>
      <c r="B14" s="18">
        <v>19.75</v>
      </c>
      <c r="C14" s="18">
        <v>14</v>
      </c>
      <c r="D14" s="18">
        <v>12.333</v>
      </c>
      <c r="E14" s="18"/>
      <c r="F14" s="18">
        <v>9</v>
      </c>
      <c r="G14" s="18">
        <v>8</v>
      </c>
      <c r="H14" s="25">
        <f>SUM(B14:G14)</f>
        <v>63.083</v>
      </c>
      <c r="I14" s="17" t="s">
        <v>23</v>
      </c>
    </row>
    <row r="15" spans="1:9" ht="12.75">
      <c r="A15" s="5" t="s">
        <v>61</v>
      </c>
      <c r="B15" s="18"/>
      <c r="C15" s="18"/>
      <c r="D15" s="18"/>
      <c r="E15" s="18"/>
      <c r="F15" s="18">
        <v>4</v>
      </c>
      <c r="G15" s="18">
        <v>0</v>
      </c>
      <c r="H15" s="25">
        <f>SUM(B15:G15)</f>
        <v>4</v>
      </c>
      <c r="I15" s="17" t="s">
        <v>65</v>
      </c>
    </row>
    <row r="16" spans="1:9" ht="12.75">
      <c r="A16" s="5" t="s">
        <v>57</v>
      </c>
      <c r="B16" s="18"/>
      <c r="C16" s="18"/>
      <c r="D16" s="18"/>
      <c r="E16" s="18"/>
      <c r="F16" s="18">
        <v>4.583</v>
      </c>
      <c r="G16" s="18">
        <v>0.25</v>
      </c>
      <c r="H16" s="25">
        <f>SUM(B16:G16)</f>
        <v>4.833</v>
      </c>
      <c r="I16" s="17" t="s">
        <v>64</v>
      </c>
    </row>
    <row r="17" spans="1:9" ht="12.75">
      <c r="A17" s="5" t="s">
        <v>59</v>
      </c>
      <c r="B17" s="18"/>
      <c r="C17" s="18"/>
      <c r="D17" s="18"/>
      <c r="E17" s="18"/>
      <c r="F17" s="18">
        <v>8.583</v>
      </c>
      <c r="G17" s="18">
        <v>0</v>
      </c>
      <c r="H17" s="25">
        <f>SUM(B17:G17)</f>
        <v>8.583</v>
      </c>
      <c r="I17" s="17" t="s">
        <v>54</v>
      </c>
    </row>
    <row r="18" spans="1:9" ht="12.75">
      <c r="A18" s="5" t="s">
        <v>58</v>
      </c>
      <c r="B18" s="18"/>
      <c r="C18" s="18"/>
      <c r="D18" s="18"/>
      <c r="E18" s="18"/>
      <c r="F18" s="18">
        <v>7</v>
      </c>
      <c r="G18" s="18"/>
      <c r="H18" s="25">
        <f>SUM(B18:G18)</f>
        <v>7</v>
      </c>
      <c r="I18" s="17" t="s">
        <v>62</v>
      </c>
    </row>
    <row r="19" spans="1:9" ht="12.75">
      <c r="A19" s="5" t="s">
        <v>30</v>
      </c>
      <c r="B19" s="18">
        <v>9.75</v>
      </c>
      <c r="C19" s="18">
        <v>11</v>
      </c>
      <c r="D19" s="18">
        <v>9</v>
      </c>
      <c r="E19" s="18">
        <v>9</v>
      </c>
      <c r="F19" s="18">
        <v>11</v>
      </c>
      <c r="G19" s="18">
        <v>11</v>
      </c>
      <c r="H19" s="25">
        <f>SUM(B19:G19)</f>
        <v>60.75</v>
      </c>
      <c r="I19" s="17" t="s">
        <v>24</v>
      </c>
    </row>
    <row r="20" spans="1:9" ht="12.75">
      <c r="A20" s="5" t="s">
        <v>8</v>
      </c>
      <c r="B20" s="20">
        <v>31</v>
      </c>
      <c r="C20" s="18">
        <v>22.75</v>
      </c>
      <c r="D20" s="19">
        <v>19.666</v>
      </c>
      <c r="E20" s="19">
        <v>29</v>
      </c>
      <c r="F20" s="20">
        <v>24</v>
      </c>
      <c r="G20" s="20">
        <v>24</v>
      </c>
      <c r="H20" s="26">
        <f>SUM(B20:G20)</f>
        <v>150.416</v>
      </c>
      <c r="I20" s="24" t="s">
        <v>18</v>
      </c>
    </row>
    <row r="21" spans="1:9" ht="12.75">
      <c r="A21" s="5" t="s">
        <v>10</v>
      </c>
      <c r="B21" s="18">
        <v>22</v>
      </c>
      <c r="C21" s="18">
        <v>22.75</v>
      </c>
      <c r="D21" s="18">
        <v>14</v>
      </c>
      <c r="E21" s="18">
        <v>13</v>
      </c>
      <c r="F21" s="18">
        <v>4</v>
      </c>
      <c r="G21" s="18">
        <f>1.75+(2/3)</f>
        <v>2.4166666666666665</v>
      </c>
      <c r="H21" s="25">
        <f>SUM(B21:G21)</f>
        <v>78.16666666666667</v>
      </c>
      <c r="I21" s="17" t="s">
        <v>21</v>
      </c>
    </row>
    <row r="22" spans="1:9" ht="12.75">
      <c r="A22" s="5" t="s">
        <v>68</v>
      </c>
      <c r="B22" s="18" t="s">
        <v>35</v>
      </c>
      <c r="C22" s="18" t="s">
        <v>35</v>
      </c>
      <c r="D22" s="18"/>
      <c r="E22" s="18" t="s">
        <v>35</v>
      </c>
      <c r="F22" s="18" t="s">
        <v>35</v>
      </c>
      <c r="G22" s="18">
        <v>0.25</v>
      </c>
      <c r="H22" s="25">
        <f>SUM(B22:G22)</f>
        <v>0.25</v>
      </c>
      <c r="I22" s="17" t="s">
        <v>69</v>
      </c>
    </row>
    <row r="23" spans="1:9" ht="12.75">
      <c r="A23" s="5" t="s">
        <v>36</v>
      </c>
      <c r="B23" s="18" t="s">
        <v>35</v>
      </c>
      <c r="C23" s="18">
        <v>16.5</v>
      </c>
      <c r="D23" s="18"/>
      <c r="E23" s="18">
        <v>15.666</v>
      </c>
      <c r="F23" s="18">
        <v>8</v>
      </c>
      <c r="G23" s="18">
        <f>1.75+(2/3)</f>
        <v>2.4166666666666665</v>
      </c>
      <c r="H23" s="25">
        <f>SUM(B23:G23)</f>
        <v>42.58266666666666</v>
      </c>
      <c r="I23" s="17" t="s">
        <v>38</v>
      </c>
    </row>
    <row r="24" spans="1:9" ht="12.75">
      <c r="A24" s="5" t="s">
        <v>60</v>
      </c>
      <c r="B24" s="18"/>
      <c r="C24" s="18"/>
      <c r="D24" s="18"/>
      <c r="E24" s="18"/>
      <c r="F24" s="18">
        <v>6</v>
      </c>
      <c r="G24" s="18">
        <v>0</v>
      </c>
      <c r="H24" s="25">
        <f>SUM(B24:G24)</f>
        <v>6</v>
      </c>
      <c r="I24" s="17" t="s">
        <v>63</v>
      </c>
    </row>
    <row r="25" spans="1:9" ht="12.75">
      <c r="A25" s="5" t="s">
        <v>34</v>
      </c>
      <c r="B25" s="18" t="s">
        <v>35</v>
      </c>
      <c r="C25" s="18">
        <v>12.25</v>
      </c>
      <c r="D25" s="18"/>
      <c r="E25" s="18">
        <v>13</v>
      </c>
      <c r="F25" s="18"/>
      <c r="G25" s="18">
        <v>0.25</v>
      </c>
      <c r="H25" s="25">
        <f>SUM(B25:G25)</f>
        <v>25.5</v>
      </c>
      <c r="I25" s="17" t="s">
        <v>49</v>
      </c>
    </row>
    <row r="26" spans="1:9" s="1" customFormat="1" ht="12.75">
      <c r="A26" s="14" t="s">
        <v>44</v>
      </c>
      <c r="B26" s="19" t="s">
        <v>35</v>
      </c>
      <c r="C26" s="19" t="s">
        <v>35</v>
      </c>
      <c r="D26" s="18">
        <v>9</v>
      </c>
      <c r="E26" s="18">
        <v>6</v>
      </c>
      <c r="F26" s="18">
        <v>5</v>
      </c>
      <c r="G26" s="18">
        <v>6</v>
      </c>
      <c r="H26" s="25">
        <f>SUM(B26:G26)</f>
        <v>26</v>
      </c>
      <c r="I26" s="17" t="s">
        <v>40</v>
      </c>
    </row>
    <row r="27" spans="1:9" ht="12.75">
      <c r="A27" s="5" t="s">
        <v>16</v>
      </c>
      <c r="B27" s="18">
        <v>13.75</v>
      </c>
      <c r="C27" s="18">
        <v>6</v>
      </c>
      <c r="D27" s="18">
        <v>13.666</v>
      </c>
      <c r="E27" s="18">
        <v>3</v>
      </c>
      <c r="F27" s="18">
        <v>8</v>
      </c>
      <c r="G27" s="18"/>
      <c r="H27" s="25">
        <f>SUM(B27:G27)</f>
        <v>44.416</v>
      </c>
      <c r="I27" s="17" t="s">
        <v>46</v>
      </c>
    </row>
    <row r="28" spans="1:9" ht="12.75">
      <c r="A28" s="5" t="s">
        <v>56</v>
      </c>
      <c r="B28" s="18"/>
      <c r="C28" s="18"/>
      <c r="D28" s="18"/>
      <c r="E28" s="18"/>
      <c r="F28" s="18">
        <v>3.583</v>
      </c>
      <c r="G28" s="18"/>
      <c r="H28" s="25">
        <f>SUM(B28:G28)</f>
        <v>3.583</v>
      </c>
      <c r="I28" s="17" t="s">
        <v>66</v>
      </c>
    </row>
    <row r="29" spans="1:9" ht="12.75">
      <c r="A29" s="5" t="s">
        <v>13</v>
      </c>
      <c r="B29" s="18">
        <v>17</v>
      </c>
      <c r="C29" s="18">
        <v>14.25</v>
      </c>
      <c r="D29" s="18">
        <v>17.333</v>
      </c>
      <c r="E29" s="18">
        <v>11</v>
      </c>
      <c r="F29" s="19">
        <v>19</v>
      </c>
      <c r="G29" s="18">
        <v>6.333</v>
      </c>
      <c r="H29" s="25">
        <f>SUM(B29:G29)</f>
        <v>84.916</v>
      </c>
      <c r="I29" s="17" t="s">
        <v>20</v>
      </c>
    </row>
    <row r="30" spans="1:9" ht="12.75">
      <c r="A30" s="5" t="s">
        <v>32</v>
      </c>
      <c r="B30" s="18">
        <v>11.75</v>
      </c>
      <c r="C30" s="18"/>
      <c r="D30" s="18"/>
      <c r="E30" s="18">
        <v>19</v>
      </c>
      <c r="F30" s="18">
        <v>0</v>
      </c>
      <c r="G30" s="18"/>
      <c r="H30" s="25">
        <f>SUM(B30:G30)</f>
        <v>30.75</v>
      </c>
      <c r="I30" s="17" t="s">
        <v>47</v>
      </c>
    </row>
    <row r="31" spans="1:9" ht="12.75">
      <c r="A31" s="5" t="s">
        <v>15</v>
      </c>
      <c r="B31" s="18">
        <v>12.75</v>
      </c>
      <c r="C31" s="18"/>
      <c r="D31" s="18"/>
      <c r="E31" s="18"/>
      <c r="F31" s="18"/>
      <c r="G31" s="18"/>
      <c r="H31" s="25">
        <f>SUM(B31:G31)</f>
        <v>12.75</v>
      </c>
      <c r="I31" s="17" t="s">
        <v>51</v>
      </c>
    </row>
    <row r="32" spans="1:9" ht="12.75">
      <c r="A32" s="5" t="s">
        <v>27</v>
      </c>
      <c r="B32" s="18">
        <v>0</v>
      </c>
      <c r="C32" s="18">
        <v>21.75</v>
      </c>
      <c r="D32" s="18"/>
      <c r="E32" s="18">
        <v>19.666</v>
      </c>
      <c r="F32" s="18">
        <v>11</v>
      </c>
      <c r="G32" s="18">
        <f>1.75+(1/3)</f>
        <v>2.0833333333333335</v>
      </c>
      <c r="H32" s="25">
        <f>SUM(B32:G32)</f>
        <v>54.49933333333333</v>
      </c>
      <c r="I32" s="17" t="s">
        <v>26</v>
      </c>
    </row>
    <row r="33" spans="1:9" ht="12.75">
      <c r="A33" s="4" t="s">
        <v>2</v>
      </c>
      <c r="B33" s="21">
        <f aca="true" t="shared" si="0" ref="B33:G33">SUM(B3:B32)</f>
        <v>254.5</v>
      </c>
      <c r="C33" s="21">
        <f t="shared" si="0"/>
        <v>253</v>
      </c>
      <c r="D33" s="21">
        <f t="shared" si="0"/>
        <v>183.99699999999999</v>
      </c>
      <c r="E33" s="21">
        <f t="shared" si="0"/>
        <v>236.998</v>
      </c>
      <c r="F33" s="21">
        <f t="shared" si="0"/>
        <v>203.998</v>
      </c>
      <c r="G33" s="21">
        <f t="shared" si="0"/>
        <v>122.99966666666667</v>
      </c>
      <c r="H33" s="22">
        <f>ROUND(SUM(H3:H32),1)</f>
        <v>1255.5</v>
      </c>
      <c r="I33" s="12"/>
    </row>
    <row r="34" spans="1:9" ht="12.75">
      <c r="A34" s="4" t="s">
        <v>53</v>
      </c>
      <c r="B34" s="6"/>
      <c r="C34" s="9"/>
      <c r="D34" s="6"/>
      <c r="E34" s="6"/>
      <c r="F34" s="6"/>
      <c r="G34" s="6">
        <v>122</v>
      </c>
      <c r="H34" s="7"/>
      <c r="I34" s="12"/>
    </row>
    <row r="35" spans="1:9" ht="12.75">
      <c r="A35" s="4"/>
      <c r="B35" s="6"/>
      <c r="C35" s="9"/>
      <c r="D35" s="6"/>
      <c r="E35" s="6"/>
      <c r="F35" s="6"/>
      <c r="G35" s="6"/>
      <c r="H35" s="7"/>
      <c r="I35" s="12"/>
    </row>
    <row r="36" spans="1:8" ht="12.75">
      <c r="A36" s="1" t="s">
        <v>71</v>
      </c>
      <c r="B36" s="1"/>
      <c r="C36" s="8"/>
      <c r="D36" s="1"/>
      <c r="E36" s="1"/>
      <c r="F36" s="1"/>
      <c r="G36" s="1"/>
      <c r="H36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2009&amp;R&amp;"Arial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2009-06-03T20:17:22Z</cp:lastPrinted>
  <dcterms:created xsi:type="dcterms:W3CDTF">2003-05-21T09:26:50Z</dcterms:created>
  <dcterms:modified xsi:type="dcterms:W3CDTF">2010-10-03T16:02:42Z</dcterms:modified>
  <cp:category/>
  <cp:version/>
  <cp:contentType/>
  <cp:contentStatus/>
</cp:coreProperties>
</file>