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uži I. liga" sheetId="1" r:id="rId1"/>
    <sheet name="Ženy I. liga" sheetId="2" r:id="rId2"/>
    <sheet name="Junioři" sheetId="3" r:id="rId3"/>
    <sheet name="Juniorky" sheetId="4" r:id="rId4"/>
    <sheet name="Dorostenci" sheetId="5" r:id="rId5"/>
    <sheet name="Dorostenky" sheetId="6" r:id="rId6"/>
    <sheet name="Starší žáci" sheetId="7" r:id="rId7"/>
    <sheet name="Starší žákyně" sheetId="8" r:id="rId8"/>
    <sheet name="Mladší žáci" sheetId="9" r:id="rId9"/>
    <sheet name="Mladší žákyně" sheetId="10" r:id="rId10"/>
    <sheet name="Muži KP (B-družstvo)" sheetId="11" r:id="rId11"/>
  </sheets>
  <definedNames>
    <definedName name="bodne_bonus">'Ženy I. liga'!$A$1</definedName>
    <definedName name="bodne_celkem" localSheetId="4">'Dorostenci'!#REF!</definedName>
    <definedName name="bodne_celkem" localSheetId="5">'Dorostenky'!#REF!</definedName>
    <definedName name="bodne_celkem" localSheetId="3">'Juniorky'!#REF!</definedName>
    <definedName name="bodne_celkem" localSheetId="2">'Junioři'!#REF!</definedName>
    <definedName name="bodne_celkem" localSheetId="8">'Mladší žáci'!#REF!</definedName>
    <definedName name="bodne_celkem" localSheetId="9">'Mladší žákyně'!#REF!</definedName>
    <definedName name="bodne_celkem" localSheetId="0">'Muži I. liga'!#REF!</definedName>
    <definedName name="bodne_celkem" localSheetId="6">'Starší žáci'!#REF!</definedName>
    <definedName name="bodne_celkem" localSheetId="7">'Starší žákyně'!#REF!</definedName>
    <definedName name="bodne_celkem">#REF!</definedName>
    <definedName name="bodne_muzi" localSheetId="4">'Dorostenci'!#REF!</definedName>
    <definedName name="bodne_muzi" localSheetId="5">'Dorostenky'!#REF!</definedName>
    <definedName name="bodne_muzi" localSheetId="3">'Juniorky'!#REF!</definedName>
    <definedName name="bodne_muzi" localSheetId="2">'Junioři'!#REF!</definedName>
    <definedName name="bodne_muzi" localSheetId="8">'Mladší žáci'!#REF!</definedName>
    <definedName name="bodne_muzi" localSheetId="9">'Mladší žákyně'!#REF!</definedName>
    <definedName name="bodne_muzi" localSheetId="0">'Muži I. liga'!#REF!</definedName>
    <definedName name="bodne_muzi" localSheetId="6">'Starší žáci'!#REF!</definedName>
    <definedName name="bodne_muzi" localSheetId="7">'Starší žákyně'!#REF!</definedName>
    <definedName name="bodne_muzi">#REF!</definedName>
    <definedName name="bodne_zeny" localSheetId="4">#REF!</definedName>
    <definedName name="bodne_zeny" localSheetId="5">#REF!</definedName>
    <definedName name="bodne_zeny" localSheetId="3">#REF!</definedName>
    <definedName name="bodne_zeny" localSheetId="2">#REF!</definedName>
    <definedName name="bodne_zeny" localSheetId="8">#REF!</definedName>
    <definedName name="bodne_zeny" localSheetId="9">#REF!</definedName>
    <definedName name="bodne_zeny" localSheetId="0">#REF!</definedName>
    <definedName name="bodne_zeny" localSheetId="6">#REF!</definedName>
    <definedName name="bodne_zeny" localSheetId="7">#REF!</definedName>
    <definedName name="bodne_zeny">'Ženy I. liga'!#REF!</definedName>
    <definedName name="body_muzi_celkem" localSheetId="4">'Dorostenci'!$G$18</definedName>
    <definedName name="body_muzi_celkem" localSheetId="5">'Dorostenky'!$G$16</definedName>
    <definedName name="body_muzi_celkem" localSheetId="3">'Juniorky'!$G$10</definedName>
    <definedName name="body_muzi_celkem" localSheetId="2">'Junioři'!$H$27</definedName>
    <definedName name="body_muzi_celkem" localSheetId="8">'Mladší žáci'!$G$24</definedName>
    <definedName name="body_muzi_celkem" localSheetId="9">'Mladší žákyně'!$G$21</definedName>
    <definedName name="body_muzi_celkem" localSheetId="0">'Muži I. liga'!$G$33</definedName>
    <definedName name="body_muzi_celkem" localSheetId="6">'Starší žáci'!$I$23</definedName>
    <definedName name="body_muzi_celkem" localSheetId="7">'Starší žákyně'!$H$23</definedName>
    <definedName name="body_muzi_celkem">#REF!</definedName>
    <definedName name="body_zeny_celkem" localSheetId="4">#REF!</definedName>
    <definedName name="body_zeny_celkem" localSheetId="5">#REF!</definedName>
    <definedName name="body_zeny_celkem" localSheetId="3">#REF!</definedName>
    <definedName name="body_zeny_celkem" localSheetId="2">#REF!</definedName>
    <definedName name="body_zeny_celkem" localSheetId="8">#REF!</definedName>
    <definedName name="body_zeny_celkem" localSheetId="9">#REF!</definedName>
    <definedName name="body_zeny_celkem" localSheetId="0">#REF!</definedName>
    <definedName name="body_zeny_celkem" localSheetId="6">#REF!</definedName>
    <definedName name="body_zeny_celkem" localSheetId="7">#REF!</definedName>
    <definedName name="body_zeny_celkem">'Ženy I. liga'!$G$35</definedName>
    <definedName name="bonus" localSheetId="4">'Dorostenci'!#REF!</definedName>
    <definedName name="bonus" localSheetId="5">'Dorostenky'!#REF!</definedName>
    <definedName name="bonus" localSheetId="3">'Juniorky'!#REF!</definedName>
    <definedName name="bonus" localSheetId="2">'Junioři'!#REF!</definedName>
    <definedName name="bonus" localSheetId="8">'Mladší žáci'!#REF!</definedName>
    <definedName name="bonus" localSheetId="9">'Mladší žákyně'!#REF!</definedName>
    <definedName name="bonus" localSheetId="0">'Muži I. liga'!#REF!</definedName>
    <definedName name="bonus" localSheetId="6">'Starší žáci'!#REF!</definedName>
    <definedName name="bonus" localSheetId="7">'Starší žákyně'!#REF!</definedName>
    <definedName name="bonus">#REF!</definedName>
    <definedName name="bonus_muzi" localSheetId="4">'Dorostenci'!#REF!</definedName>
    <definedName name="bonus_muzi" localSheetId="5">'Dorostenky'!#REF!</definedName>
    <definedName name="bonus_muzi" localSheetId="3">'Juniorky'!#REF!</definedName>
    <definedName name="bonus_muzi" localSheetId="2">'Junioři'!#REF!</definedName>
    <definedName name="bonus_muzi" localSheetId="8">'Mladší žáci'!#REF!</definedName>
    <definedName name="bonus_muzi" localSheetId="9">'Mladší žákyně'!#REF!</definedName>
    <definedName name="bonus_muzi" localSheetId="0">'Muži I. liga'!#REF!</definedName>
    <definedName name="bonus_muzi" localSheetId="6">'Starší žáci'!#REF!</definedName>
    <definedName name="bonus_muzi" localSheetId="7">'Starší žákyně'!#REF!</definedName>
    <definedName name="bonus_muzi">#REF!</definedName>
    <definedName name="bonus_zeny" localSheetId="4">#REF!</definedName>
    <definedName name="bonus_zeny" localSheetId="5">#REF!</definedName>
    <definedName name="bonus_zeny" localSheetId="3">#REF!</definedName>
    <definedName name="bonus_zeny" localSheetId="2">#REF!</definedName>
    <definedName name="bonus_zeny" localSheetId="8">#REF!</definedName>
    <definedName name="bonus_zeny" localSheetId="9">#REF!</definedName>
    <definedName name="bonus_zeny" localSheetId="0">#REF!</definedName>
    <definedName name="bonus_zeny" localSheetId="6">#REF!</definedName>
    <definedName name="bonus_zeny" localSheetId="7">#REF!</definedName>
    <definedName name="bonus_zeny">'Ženy I. liga'!#REF!</definedName>
    <definedName name="bonusmuzi">#REF!</definedName>
    <definedName name="dorci">#REF!</definedName>
    <definedName name="kalorne_bonus">#REF!</definedName>
    <definedName name="kalorne_celkem">#REF!</definedName>
    <definedName name="kalorne_zeny">'Ženy I. liga'!#REF!</definedName>
    <definedName name="kc_muzi_soutez" localSheetId="4">'Dorostenci'!#REF!</definedName>
    <definedName name="kc_muzi_soutez" localSheetId="5">'Dorostenky'!#REF!</definedName>
    <definedName name="kc_muzi_soutez" localSheetId="3">'Juniorky'!#REF!</definedName>
    <definedName name="kc_muzi_soutez" localSheetId="2">'Junioři'!#REF!</definedName>
    <definedName name="kc_muzi_soutez" localSheetId="8">'Mladší žáci'!#REF!</definedName>
    <definedName name="kc_muzi_soutez" localSheetId="9">'Mladší žákyně'!#REF!</definedName>
    <definedName name="kc_muzi_soutez" localSheetId="0">'Muži I. liga'!#REF!</definedName>
    <definedName name="kc_muzi_soutez" localSheetId="6">'Starší žáci'!#REF!</definedName>
    <definedName name="kc_muzi_soutez" localSheetId="7">'Starší žákyně'!#REF!</definedName>
    <definedName name="kc_muzi_soutez">#REF!</definedName>
    <definedName name="kc_zeny_soutez" localSheetId="4">#REF!</definedName>
    <definedName name="kc_zeny_soutez" localSheetId="5">#REF!</definedName>
    <definedName name="kc_zeny_soutez" localSheetId="3">#REF!</definedName>
    <definedName name="kc_zeny_soutez" localSheetId="2">#REF!</definedName>
    <definedName name="kc_zeny_soutez" localSheetId="8">#REF!</definedName>
    <definedName name="kc_zeny_soutez" localSheetId="9">#REF!</definedName>
    <definedName name="kc_zeny_soutez" localSheetId="0">#REF!</definedName>
    <definedName name="kc_zeny_soutez" localSheetId="6">#REF!</definedName>
    <definedName name="kc_zeny_soutez" localSheetId="7">#REF!</definedName>
    <definedName name="kc_zeny_soutez">'Ženy I. liga'!#REF!</definedName>
    <definedName name="muzi" localSheetId="4">'Dorostenci'!#REF!</definedName>
    <definedName name="muzi" localSheetId="5">'Dorostenky'!#REF!</definedName>
    <definedName name="muzi" localSheetId="3">'Juniorky'!#REF!</definedName>
    <definedName name="muzi" localSheetId="2">'Junioři'!#REF!</definedName>
    <definedName name="muzi" localSheetId="8">'Mladší žáci'!#REF!</definedName>
    <definedName name="muzi" localSheetId="9">'Mladší žákyně'!#REF!</definedName>
    <definedName name="muzi" localSheetId="0">'Muži I. liga'!#REF!</definedName>
    <definedName name="muzi" localSheetId="6">'Starší žáci'!#REF!</definedName>
    <definedName name="muzi" localSheetId="7">'Starší žákyně'!#REF!</definedName>
    <definedName name="muzi">#REF!</definedName>
    <definedName name="_xlnm.Print_Titles" localSheetId="4">'Dorostenci'!$2:$2</definedName>
    <definedName name="_xlnm.Print_Titles" localSheetId="5">'Dorostenky'!$2:$2</definedName>
    <definedName name="_xlnm.Print_Titles" localSheetId="3">'Juniorky'!$2:$2</definedName>
    <definedName name="_xlnm.Print_Titles" localSheetId="2">'Junioři'!$2:$2</definedName>
    <definedName name="_xlnm.Print_Titles" localSheetId="8">'Mladší žáci'!$2:$2</definedName>
    <definedName name="_xlnm.Print_Titles" localSheetId="9">'Mladší žákyně'!$2:$2</definedName>
    <definedName name="_xlnm.Print_Titles" localSheetId="0">'Muži I. liga'!$2:$2</definedName>
    <definedName name="_xlnm.Print_Titles" localSheetId="6">'Starší žáci'!$2:$2</definedName>
    <definedName name="_xlnm.Print_Titles" localSheetId="7">'Starší žákyně'!$2:$2</definedName>
    <definedName name="stzaci">#REF!</definedName>
    <definedName name="zaokr_muzi" localSheetId="4">'Dorostenci'!#REF!</definedName>
    <definedName name="zaokr_muzi" localSheetId="5">'Dorostenky'!#REF!</definedName>
    <definedName name="zaokr_muzi" localSheetId="3">'Juniorky'!#REF!</definedName>
    <definedName name="zaokr_muzi" localSheetId="2">'Junioři'!#REF!</definedName>
    <definedName name="zaokr_muzi" localSheetId="8">'Mladší žáci'!#REF!</definedName>
    <definedName name="zaokr_muzi" localSheetId="9">'Mladší žákyně'!#REF!</definedName>
    <definedName name="zaokr_muzi" localSheetId="0">'Muži I. liga'!#REF!</definedName>
    <definedName name="zaokr_muzi" localSheetId="6">'Starší žáci'!#REF!</definedName>
    <definedName name="zaokr_muzi" localSheetId="7">'Starší žákyně'!#REF!</definedName>
    <definedName name="zaokr_muzi">#REF!</definedName>
    <definedName name="zaokr_zeny" localSheetId="4">#REF!</definedName>
    <definedName name="zaokr_zeny" localSheetId="5">#REF!</definedName>
    <definedName name="zaokr_zeny" localSheetId="3">#REF!</definedName>
    <definedName name="zaokr_zeny" localSheetId="2">#REF!</definedName>
    <definedName name="zaokr_zeny" localSheetId="8">#REF!</definedName>
    <definedName name="zaokr_zeny" localSheetId="9">#REF!</definedName>
    <definedName name="zaokr_zeny" localSheetId="0">#REF!</definedName>
    <definedName name="zaokr_zeny" localSheetId="6">#REF!</definedName>
    <definedName name="zaokr_zeny" localSheetId="7">#REF!</definedName>
    <definedName name="zaokr_zeny">'Ženy I. liga'!#REF!</definedName>
    <definedName name="zeny" localSheetId="4">#REF!</definedName>
    <definedName name="zeny" localSheetId="5">#REF!</definedName>
    <definedName name="zeny" localSheetId="3">#REF!</definedName>
    <definedName name="zeny" localSheetId="2">#REF!</definedName>
    <definedName name="zeny" localSheetId="8">#REF!</definedName>
    <definedName name="zeny" localSheetId="9">#REF!</definedName>
    <definedName name="zeny" localSheetId="0">#REF!</definedName>
    <definedName name="zeny" localSheetId="6">#REF!</definedName>
    <definedName name="zeny" localSheetId="7">#REF!</definedName>
    <definedName name="zeny">'Ženy I. liga'!#REF!</definedName>
  </definedNames>
  <calcPr fullCalcOnLoad="1"/>
</workbook>
</file>

<file path=xl/sharedStrings.xml><?xml version="1.0" encoding="utf-8"?>
<sst xmlns="http://schemas.openxmlformats.org/spreadsheetml/2006/main" count="605" uniqueCount="248">
  <si>
    <t>I.liga mužů skupina B - ročník  2015</t>
  </si>
  <si>
    <t>Závodník</t>
  </si>
  <si>
    <t>1.kolo</t>
  </si>
  <si>
    <t>2.kolo</t>
  </si>
  <si>
    <t>3.kolo</t>
  </si>
  <si>
    <t>4.kolo</t>
  </si>
  <si>
    <t>Celkem bodů</t>
  </si>
  <si>
    <t>Pořadí</t>
  </si>
  <si>
    <t>Balcar Tomáš, 1979</t>
  </si>
  <si>
    <t>18.</t>
  </si>
  <si>
    <t>Bician Andrej, 1984</t>
  </si>
  <si>
    <t>15.</t>
  </si>
  <si>
    <t>Brzek Milan, 1971</t>
  </si>
  <si>
    <t xml:space="preserve"> </t>
  </si>
  <si>
    <t>19.</t>
  </si>
  <si>
    <t>Cabal Jiří, 1987</t>
  </si>
  <si>
    <t>Cejnar Zdeněk, 1982</t>
  </si>
  <si>
    <t>Čapek Daniel, 1992</t>
  </si>
  <si>
    <t>3.</t>
  </si>
  <si>
    <t>Černý Jakub, 1987</t>
  </si>
  <si>
    <t>20.</t>
  </si>
  <si>
    <t>Červinka Václav, 1994</t>
  </si>
  <si>
    <t>12.</t>
  </si>
  <si>
    <t>Desenský Lukáš, 1998</t>
  </si>
  <si>
    <t>11.</t>
  </si>
  <si>
    <t>Doležal Jan, 1996</t>
  </si>
  <si>
    <t>4.</t>
  </si>
  <si>
    <t>Dunovský Jan, 1997</t>
  </si>
  <si>
    <t>14.</t>
  </si>
  <si>
    <t>Havel Mikuláš, 1996</t>
  </si>
  <si>
    <t>10.</t>
  </si>
  <si>
    <t>Hodboď Lukáš, 1996</t>
  </si>
  <si>
    <t>Jirman Štěpán, 1997</t>
  </si>
  <si>
    <t>9.</t>
  </si>
  <si>
    <t>Jursa Michal, 1986</t>
  </si>
  <si>
    <t>16.</t>
  </si>
  <si>
    <t>Král Aleš, 1996</t>
  </si>
  <si>
    <t>5.</t>
  </si>
  <si>
    <t>Kujal Jan, 1987</t>
  </si>
  <si>
    <t>17.</t>
  </si>
  <si>
    <t>Mišek David, 1978</t>
  </si>
  <si>
    <t>24.</t>
  </si>
  <si>
    <t>Mottl Lukáš, 1997</t>
  </si>
  <si>
    <t>8.</t>
  </si>
  <si>
    <t>Müller Vít, 1996</t>
  </si>
  <si>
    <t>1.</t>
  </si>
  <si>
    <t>Petružálek Jan, 1988</t>
  </si>
  <si>
    <t>Rykl Radoš, 1995</t>
  </si>
  <si>
    <t>2.</t>
  </si>
  <si>
    <t>Schejbal Oldřich, 1991</t>
  </si>
  <si>
    <t>Slanina Martin, 1980</t>
  </si>
  <si>
    <t>Souček Michal, 1994</t>
  </si>
  <si>
    <t>Štěpánek Martin, 1997</t>
  </si>
  <si>
    <t>13.</t>
  </si>
  <si>
    <t>Tirala Petr, 1994</t>
  </si>
  <si>
    <t>Tulis Lukáš, 1994</t>
  </si>
  <si>
    <t>Valko Tomáš, 1993</t>
  </si>
  <si>
    <t>21.</t>
  </si>
  <si>
    <t>Kontrolní součet</t>
  </si>
  <si>
    <t>.-</t>
  </si>
  <si>
    <t>Sezóna 2015 - I.liga žen - TJ Sokol Hradec Králové</t>
  </si>
  <si>
    <t>.</t>
  </si>
  <si>
    <t>Závodnice</t>
  </si>
  <si>
    <t>Bartůňková Markéta, 1993</t>
  </si>
  <si>
    <t>7.</t>
  </si>
  <si>
    <t>Čerenková Petra, 1999</t>
  </si>
  <si>
    <t>Durďová Kristýna, 1988</t>
  </si>
  <si>
    <t>Hošková Nelly, 1999</t>
  </si>
  <si>
    <t>Jiříčková Simona, 1984</t>
  </si>
  <si>
    <t>Jůzová Kateřina, 1991</t>
  </si>
  <si>
    <t>6.</t>
  </si>
  <si>
    <t>Koldinská Tereza, 1998</t>
  </si>
  <si>
    <t>Kolková Adéla, 1999</t>
  </si>
  <si>
    <t>22.</t>
  </si>
  <si>
    <t>Kopecká Eva, 1997</t>
  </si>
  <si>
    <t>25.</t>
  </si>
  <si>
    <t>Korbová Helena, 1994</t>
  </si>
  <si>
    <t>Kotrčová Zuzana, 1995</t>
  </si>
  <si>
    <t>Křenová Lenka, 1988</t>
  </si>
  <si>
    <t>Lišková Markéta, 1997</t>
  </si>
  <si>
    <t>16.-17.</t>
  </si>
  <si>
    <t>Loskotová Martina, 1998</t>
  </si>
  <si>
    <t>Ludvíková Tereza, 1997</t>
  </si>
  <si>
    <t>Metelková Taťána, 1972</t>
  </si>
  <si>
    <t>Nohejlová Karolína, 1997</t>
  </si>
  <si>
    <t>Prokopová Dana, 1995</t>
  </si>
  <si>
    <t>Prouzová Andrea, 1997</t>
  </si>
  <si>
    <t>Říčařová Eliška, 1982</t>
  </si>
  <si>
    <t>Steinerová Tereza, 1998</t>
  </si>
  <si>
    <t>Strnadová Radoňská Kateřina, 1984</t>
  </si>
  <si>
    <t>Taichmanová Radka, 1992</t>
  </si>
  <si>
    <t>Tomášková Karolína, 1999</t>
  </si>
  <si>
    <t>Troppová Kateřina, 1994</t>
  </si>
  <si>
    <t>Urbancová Adéla, 1989</t>
  </si>
  <si>
    <t>Valešová Pavla, 1983</t>
  </si>
  <si>
    <t>Veselá Marcela, 1989</t>
  </si>
  <si>
    <t>23.</t>
  </si>
  <si>
    <t>Záhorová Marie, 1996</t>
  </si>
  <si>
    <t>26.</t>
  </si>
  <si>
    <t>Zajacová Viktória, 1983</t>
  </si>
  <si>
    <t>Zvrškovcová Nikola, 1997</t>
  </si>
  <si>
    <t>ve výsledcích</t>
  </si>
  <si>
    <t>Soutěž družstev juniorů - ročník  2015 (SKP)</t>
  </si>
  <si>
    <t>M Čech</t>
  </si>
  <si>
    <t>MČR</t>
  </si>
  <si>
    <t>Červený Matěj, 1997</t>
  </si>
  <si>
    <t>8.-9.</t>
  </si>
  <si>
    <t>Halbrštát Tomáš, 1996</t>
  </si>
  <si>
    <t>Jaroměřský Patrik, 1996</t>
  </si>
  <si>
    <t>Lochman Marek, 1996</t>
  </si>
  <si>
    <t>Novotný David, 1996</t>
  </si>
  <si>
    <t>Procházka Jáchym, 1997</t>
  </si>
  <si>
    <t>Soutěž družstev juniorek - ročník  2015 (SKP)</t>
  </si>
  <si>
    <t>Sedláčková Eva, 1997</t>
  </si>
  <si>
    <t>Tužilová Kristýna, 1997</t>
  </si>
  <si>
    <t>Zbirovská Julie, 1997</t>
  </si>
  <si>
    <t>Soutěž družstev dorostenců - ročník  2015</t>
  </si>
  <si>
    <t>Bahník Marek, 1999</t>
  </si>
  <si>
    <t>Blatník Filip, 2000</t>
  </si>
  <si>
    <t>Capoušek Adam, 1999</t>
  </si>
  <si>
    <t>Capoušek David, 1999</t>
  </si>
  <si>
    <t>Hrůša Vojtěch, 1999</t>
  </si>
  <si>
    <t>Jankovič Jan, 1998</t>
  </si>
  <si>
    <t>Jeřábek Dalibor, 1998</t>
  </si>
  <si>
    <t>Klouda Tadeáš, 2001</t>
  </si>
  <si>
    <t>Koreček Zdeněk, 2001</t>
  </si>
  <si>
    <t>Lavický Matěj, 1998</t>
  </si>
  <si>
    <t>Mokrejš Jan, 1998</t>
  </si>
  <si>
    <t>Ryba David, 1999</t>
  </si>
  <si>
    <t>Říha Josef, 1999</t>
  </si>
  <si>
    <t>Šebestík Daniel, 1998</t>
  </si>
  <si>
    <t>Soutěž družstev dorostenek - ročník  2015</t>
  </si>
  <si>
    <t>Čerenková Petra, 1998</t>
  </si>
  <si>
    <t>Hlávková Kateřina, 2001</t>
  </si>
  <si>
    <t>Hošková Nelly, 1998</t>
  </si>
  <si>
    <t>Krausová Barbora, 1998</t>
  </si>
  <si>
    <t>Nohejlová Karolína, 1998</t>
  </si>
  <si>
    <t>Procházková Adéla, 1999</t>
  </si>
  <si>
    <t>Svobodová Adéla, 2000</t>
  </si>
  <si>
    <t>Ve výsledcích</t>
  </si>
  <si>
    <t>Soutěž družstev starších žáků - ročník  2015</t>
  </si>
  <si>
    <t>Blažek Michal, 2001</t>
  </si>
  <si>
    <t>Bohata Dominik, 2000</t>
  </si>
  <si>
    <t>Böse Josef, 2003</t>
  </si>
  <si>
    <t>Brendl Ladislav, 2001</t>
  </si>
  <si>
    <t>Doksanský Samuel, 2000</t>
  </si>
  <si>
    <t>Halíř Pavel, 2000</t>
  </si>
  <si>
    <t>Hůza Jakub, 2003</t>
  </si>
  <si>
    <t>Kinský Tomáš, 2002</t>
  </si>
  <si>
    <t>Klamrt Daniel, 2000</t>
  </si>
  <si>
    <t>Kloud Vojtěch, 2002</t>
  </si>
  <si>
    <t>Kobylka Matěj, 2003</t>
  </si>
  <si>
    <t>Kušnír Jakub, 2002</t>
  </si>
  <si>
    <t>Lanžhotský Vojtěch, 2002</t>
  </si>
  <si>
    <t>Markanjane David, 2002</t>
  </si>
  <si>
    <t>Metelka Ondřej, 2001</t>
  </si>
  <si>
    <t>Pávek Matěj, 2002</t>
  </si>
  <si>
    <t>Soutěž družstev starších žákyň - ročník  2015</t>
  </si>
  <si>
    <t>Bělková Dorota, 2001</t>
  </si>
  <si>
    <t>Dachovská Natálie, 2000</t>
  </si>
  <si>
    <t>Glovacká Pavlína, 2000</t>
  </si>
  <si>
    <t>Hašková Barbora, 2001</t>
  </si>
  <si>
    <t>Kinská Tereza, 2000</t>
  </si>
  <si>
    <t>Kořánová Aneta, 2001</t>
  </si>
  <si>
    <t>Mervartová Monika, 2000</t>
  </si>
  <si>
    <t>Mrhová Lenka, 2001</t>
  </si>
  <si>
    <t>Pešková Klára, 2001</t>
  </si>
  <si>
    <t>Prokešová Veronika, 2001</t>
  </si>
  <si>
    <t>Prouzová Monika, 2002</t>
  </si>
  <si>
    <t>Rozinková Lenka, 2001</t>
  </si>
  <si>
    <t>Vymetálková Barbora, 2001</t>
  </si>
  <si>
    <t>Soutěž družstev mladších žáků - ročník  2015</t>
  </si>
  <si>
    <t>Bednář Jáchym, 2002</t>
  </si>
  <si>
    <t>Chaloupský Jakub, 2003</t>
  </si>
  <si>
    <t>Jaroš David, 2003</t>
  </si>
  <si>
    <t>Kalina Štěpán, 2003</t>
  </si>
  <si>
    <t>Krejčí Jiří, 2003</t>
  </si>
  <si>
    <t>Krejčí Ondřej, 2003</t>
  </si>
  <si>
    <t>Suchomel Vojtěch, 2003</t>
  </si>
  <si>
    <t>Štefko Štěpán, 2004</t>
  </si>
  <si>
    <t>Vohlídka Vojtěch, 2002</t>
  </si>
  <si>
    <t>Soutěž družstev mladších žákyň - ročník  2015</t>
  </si>
  <si>
    <t>Bělohlávková Iveta, 2002</t>
  </si>
  <si>
    <t>Coufalová Johana, 2002</t>
  </si>
  <si>
    <t>Filipová Barbora, 2003</t>
  </si>
  <si>
    <t>Hrbková Markéta, 2003</t>
  </si>
  <si>
    <t>Kastlová Nikola, 2003</t>
  </si>
  <si>
    <t>Králíčková Tereza, 2003</t>
  </si>
  <si>
    <t>Loudová Veronika, 2002</t>
  </si>
  <si>
    <t>Menoušková Gabriela, 2003</t>
  </si>
  <si>
    <t>Paikertová Barbora, 2003</t>
  </si>
  <si>
    <t>Prášilová Eliška, 2002</t>
  </si>
  <si>
    <t>Pražáková Martina, 2002</t>
  </si>
  <si>
    <t>Rolečková Lucie, 2002</t>
  </si>
  <si>
    <t>Simajchlová Zuzana, 2003</t>
  </si>
  <si>
    <t>Součková Terezie, 2003</t>
  </si>
  <si>
    <t>Šarounová Markéta, 2004</t>
  </si>
  <si>
    <t>Voříšková Amélie, 2003</t>
  </si>
  <si>
    <t>SKP mužů - B-družstvo - ročník  2015</t>
  </si>
  <si>
    <t>5.kolo</t>
  </si>
  <si>
    <t>Hubáček Jaroslav, 1955</t>
  </si>
  <si>
    <t>Perun Vítězslav, 1978</t>
  </si>
  <si>
    <t>Špulák Josef, 1971</t>
  </si>
  <si>
    <t>Šťastný Josef, 1971</t>
  </si>
  <si>
    <t>Tluka František, 1954</t>
  </si>
  <si>
    <t>Toman Václav, 1972</t>
  </si>
  <si>
    <t>Tropp Petr, 1963</t>
  </si>
  <si>
    <t>Vašata Zbyněk,</t>
  </si>
  <si>
    <t>Vilímek Pavel, 1985</t>
  </si>
  <si>
    <t>Žoha Jiří, 1971</t>
  </si>
  <si>
    <t>Stav ke dni:  28.06.2015</t>
  </si>
  <si>
    <t>Stav ke dni:  22.08.2015</t>
  </si>
  <si>
    <t>27.</t>
  </si>
  <si>
    <t xml:space="preserve">Stav ke dni: 22.08.2015 </t>
  </si>
  <si>
    <t>19.-22.</t>
  </si>
  <si>
    <t>24.-25.</t>
  </si>
  <si>
    <t>Havlíčková Anna, 2005</t>
  </si>
  <si>
    <t>13.-14.</t>
  </si>
  <si>
    <t>Stav ke dni: 05. 09. 2015</t>
  </si>
  <si>
    <t>Kořének Jan, 2004</t>
  </si>
  <si>
    <t>18.-19.</t>
  </si>
  <si>
    <t>Bitnar Pavel, 1997</t>
  </si>
  <si>
    <t>Stav ke dni: 05.09.2015</t>
  </si>
  <si>
    <t>4.-5.</t>
  </si>
  <si>
    <t>Ježek Radim, 2001</t>
  </si>
  <si>
    <t>14.-15.</t>
  </si>
  <si>
    <t>Mećavová Laura, 2001</t>
  </si>
  <si>
    <t>Poláčková Martina, 2001</t>
  </si>
  <si>
    <t>Poláková Natálie, 2001</t>
  </si>
  <si>
    <t>Stav ke dni: 12.09.2015</t>
  </si>
  <si>
    <t>Stav ke dni:  12. 09. 2015</t>
  </si>
  <si>
    <t>Stav ke dni: 13. 09. 2015</t>
  </si>
  <si>
    <t>11.-12.</t>
  </si>
  <si>
    <t>Hejtmánková Barbora, 1999</t>
  </si>
  <si>
    <t>Rozínková Lenka, 2001</t>
  </si>
  <si>
    <t>Stav ke dni:  19.09.2015</t>
  </si>
  <si>
    <t>Udržal Marek, 2002</t>
  </si>
  <si>
    <t>Gonda Pavel, 2003</t>
  </si>
  <si>
    <t>Koňařík Matěj, 2002</t>
  </si>
  <si>
    <t>15.-16.</t>
  </si>
  <si>
    <t>Stav ke dni: 19. 09. 2015</t>
  </si>
  <si>
    <t>Jirman Štěpán, 1996</t>
  </si>
  <si>
    <t>6.-7.</t>
  </si>
  <si>
    <t>19.-20.</t>
  </si>
  <si>
    <t>Jeřábek Daniel, 1998</t>
  </si>
  <si>
    <t>21.-24.</t>
  </si>
  <si>
    <t>Halíř Pavel, 1999</t>
  </si>
  <si>
    <t>Stav ke dni: 26.09.2015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</si>
</sst>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_-* #,##0&quot; Kč&quot;_-;\-* #,##0&quot; Kč&quot;_-;_-* &quot;- Kč&quot;_-;_-@_-"/>
    <numFmt numFmtId="167" formatCode="0.0000"/>
  </numFmts>
  <fonts count="45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10"/>
      <color indexed="5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4" fontId="44" fillId="0" borderId="0" xfId="0" applyNumberFormat="1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17" sqref="B17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7" width="9.33203125" style="1" customWidth="1"/>
    <col min="8" max="8" width="10" style="2" customWidth="1"/>
    <col min="9" max="16384" width="9.33203125" style="1" customWidth="1"/>
  </cols>
  <sheetData>
    <row r="1" ht="12.75">
      <c r="A1" s="3" t="s">
        <v>0</v>
      </c>
    </row>
    <row r="2" spans="1:8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4" t="s">
        <v>7</v>
      </c>
    </row>
    <row r="3" spans="2:8" ht="12.75">
      <c r="B3" s="3" t="s">
        <v>117</v>
      </c>
      <c r="C3" s="7"/>
      <c r="D3" s="8"/>
      <c r="E3" s="7"/>
      <c r="F3" s="7">
        <v>2</v>
      </c>
      <c r="G3" s="10">
        <f aca="true" t="shared" si="0" ref="G3:G33">SUM(C3:F3)</f>
        <v>2</v>
      </c>
      <c r="H3" s="2" t="s">
        <v>98</v>
      </c>
    </row>
    <row r="4" spans="1:8" ht="12.75">
      <c r="A4" s="3"/>
      <c r="B4" s="3" t="s">
        <v>8</v>
      </c>
      <c r="C4" s="7">
        <v>3</v>
      </c>
      <c r="D4" s="8">
        <v>2.25</v>
      </c>
      <c r="E4" s="7">
        <v>2.75</v>
      </c>
      <c r="F4" s="7">
        <v>3</v>
      </c>
      <c r="G4" s="10">
        <f t="shared" si="0"/>
        <v>11</v>
      </c>
      <c r="H4" s="2" t="s">
        <v>80</v>
      </c>
    </row>
    <row r="5" spans="2:8" ht="12.75">
      <c r="B5" s="11" t="s">
        <v>10</v>
      </c>
      <c r="C5" s="7">
        <v>14.75</v>
      </c>
      <c r="D5" s="12"/>
      <c r="E5" s="7"/>
      <c r="F5" s="13"/>
      <c r="G5" s="10">
        <f t="shared" si="0"/>
        <v>14.75</v>
      </c>
      <c r="H5" s="2" t="s">
        <v>11</v>
      </c>
    </row>
    <row r="6" spans="1:8" ht="12.75">
      <c r="A6" s="3"/>
      <c r="B6" s="3" t="s">
        <v>12</v>
      </c>
      <c r="C6" s="7" t="s">
        <v>13</v>
      </c>
      <c r="D6" s="8">
        <v>1</v>
      </c>
      <c r="E6" s="7">
        <v>6</v>
      </c>
      <c r="F6" s="7">
        <v>3</v>
      </c>
      <c r="G6" s="10">
        <f t="shared" si="0"/>
        <v>10</v>
      </c>
      <c r="H6" s="2" t="s">
        <v>214</v>
      </c>
    </row>
    <row r="7" spans="1:8" ht="12.75">
      <c r="A7" s="1" t="s">
        <v>13</v>
      </c>
      <c r="B7" s="3" t="s">
        <v>15</v>
      </c>
      <c r="C7" s="7">
        <v>9.75</v>
      </c>
      <c r="D7" s="8">
        <v>7.75</v>
      </c>
      <c r="E7" s="7">
        <v>7</v>
      </c>
      <c r="F7" s="7">
        <v>8.25</v>
      </c>
      <c r="G7" s="10">
        <f t="shared" si="0"/>
        <v>32.75</v>
      </c>
      <c r="H7" s="2" t="s">
        <v>37</v>
      </c>
    </row>
    <row r="8" spans="2:8" ht="12.75">
      <c r="B8" s="3" t="s">
        <v>17</v>
      </c>
      <c r="C8" s="7">
        <v>16</v>
      </c>
      <c r="D8" s="16">
        <v>15</v>
      </c>
      <c r="E8" s="13">
        <v>16</v>
      </c>
      <c r="F8" s="13">
        <v>14</v>
      </c>
      <c r="G8" s="10">
        <f t="shared" si="0"/>
        <v>61</v>
      </c>
      <c r="H8" s="17" t="s">
        <v>18</v>
      </c>
    </row>
    <row r="9" spans="2:8" ht="12.75">
      <c r="B9" s="3" t="s">
        <v>19</v>
      </c>
      <c r="C9" s="7">
        <v>2</v>
      </c>
      <c r="D9" s="8">
        <v>1</v>
      </c>
      <c r="E9" s="7">
        <v>3</v>
      </c>
      <c r="F9" s="7">
        <v>4</v>
      </c>
      <c r="G9" s="10">
        <f t="shared" si="0"/>
        <v>10</v>
      </c>
      <c r="H9" s="2" t="s">
        <v>214</v>
      </c>
    </row>
    <row r="10" spans="2:8" ht="12.75">
      <c r="B10" s="3" t="s">
        <v>21</v>
      </c>
      <c r="C10" s="7">
        <v>0</v>
      </c>
      <c r="D10" s="8">
        <v>10.75</v>
      </c>
      <c r="E10" s="7">
        <v>7.75</v>
      </c>
      <c r="F10" s="7">
        <v>7.5</v>
      </c>
      <c r="G10" s="10">
        <f t="shared" si="0"/>
        <v>26</v>
      </c>
      <c r="H10" s="2" t="s">
        <v>30</v>
      </c>
    </row>
    <row r="11" spans="2:8" ht="12.75">
      <c r="B11" s="3" t="s">
        <v>23</v>
      </c>
      <c r="C11" s="7">
        <v>5.25</v>
      </c>
      <c r="D11" s="8">
        <v>5</v>
      </c>
      <c r="E11" s="7">
        <v>9.5</v>
      </c>
      <c r="F11" s="7">
        <v>6.75</v>
      </c>
      <c r="G11" s="10">
        <f t="shared" si="0"/>
        <v>26.5</v>
      </c>
      <c r="H11" s="2" t="s">
        <v>43</v>
      </c>
    </row>
    <row r="12" spans="1:8" ht="12.75">
      <c r="A12" s="1" t="s">
        <v>13</v>
      </c>
      <c r="B12" s="3" t="s">
        <v>25</v>
      </c>
      <c r="C12" s="13">
        <v>17</v>
      </c>
      <c r="D12" s="8">
        <v>9</v>
      </c>
      <c r="E12" s="7">
        <v>12</v>
      </c>
      <c r="F12" s="18">
        <v>20.75</v>
      </c>
      <c r="G12" s="10">
        <f t="shared" si="0"/>
        <v>58.75</v>
      </c>
      <c r="H12" s="2" t="s">
        <v>26</v>
      </c>
    </row>
    <row r="13" spans="2:8" ht="12.75">
      <c r="B13" s="11" t="s">
        <v>27</v>
      </c>
      <c r="C13" s="7">
        <v>8.5</v>
      </c>
      <c r="D13" s="8">
        <v>5</v>
      </c>
      <c r="E13" s="7">
        <v>3.75</v>
      </c>
      <c r="F13" s="7">
        <v>2.75</v>
      </c>
      <c r="G13" s="10">
        <f t="shared" si="0"/>
        <v>20</v>
      </c>
      <c r="H13" s="2" t="s">
        <v>28</v>
      </c>
    </row>
    <row r="14" spans="2:8" ht="12.75">
      <c r="B14" s="11" t="s">
        <v>29</v>
      </c>
      <c r="C14" s="7">
        <v>9.75</v>
      </c>
      <c r="D14" s="8">
        <v>7.75</v>
      </c>
      <c r="E14" s="7">
        <v>2.75</v>
      </c>
      <c r="F14" s="7">
        <v>6.75</v>
      </c>
      <c r="G14" s="10">
        <f t="shared" si="0"/>
        <v>27</v>
      </c>
      <c r="H14" s="2" t="s">
        <v>64</v>
      </c>
    </row>
    <row r="15" spans="2:8" ht="12.75">
      <c r="B15" s="3" t="s">
        <v>31</v>
      </c>
      <c r="C15" s="7">
        <v>10.5</v>
      </c>
      <c r="D15" s="8">
        <v>14</v>
      </c>
      <c r="E15" s="13"/>
      <c r="F15" s="13"/>
      <c r="G15" s="10">
        <f t="shared" si="0"/>
        <v>24.5</v>
      </c>
      <c r="H15" s="2" t="s">
        <v>22</v>
      </c>
    </row>
    <row r="16" spans="2:8" ht="12.75">
      <c r="B16" s="3" t="s">
        <v>32</v>
      </c>
      <c r="C16" s="7">
        <v>8.75</v>
      </c>
      <c r="D16" s="8">
        <v>12.25</v>
      </c>
      <c r="E16" s="7"/>
      <c r="F16" s="7"/>
      <c r="G16" s="10">
        <f t="shared" si="0"/>
        <v>21</v>
      </c>
      <c r="H16" s="2" t="s">
        <v>53</v>
      </c>
    </row>
    <row r="17" spans="1:8" ht="12.75">
      <c r="A17" s="3"/>
      <c r="B17" s="11" t="s">
        <v>34</v>
      </c>
      <c r="C17" s="7">
        <v>3</v>
      </c>
      <c r="D17" s="8">
        <v>2</v>
      </c>
      <c r="E17" s="7">
        <v>6</v>
      </c>
      <c r="F17" s="7"/>
      <c r="G17" s="10">
        <f t="shared" si="0"/>
        <v>11</v>
      </c>
      <c r="H17" s="2" t="s">
        <v>80</v>
      </c>
    </row>
    <row r="18" spans="2:8" ht="12.75">
      <c r="B18" s="3" t="s">
        <v>36</v>
      </c>
      <c r="C18" s="7">
        <v>12.25</v>
      </c>
      <c r="D18" s="8">
        <v>7</v>
      </c>
      <c r="E18" s="7">
        <v>7.75</v>
      </c>
      <c r="F18" s="7">
        <v>5</v>
      </c>
      <c r="G18" s="10">
        <f t="shared" si="0"/>
        <v>32</v>
      </c>
      <c r="H18" s="2" t="s">
        <v>70</v>
      </c>
    </row>
    <row r="19" spans="2:8" ht="12.75">
      <c r="B19" s="3" t="s">
        <v>38</v>
      </c>
      <c r="C19" s="7">
        <v>4</v>
      </c>
      <c r="D19" s="8"/>
      <c r="E19" s="7">
        <v>5</v>
      </c>
      <c r="F19" s="7">
        <v>1</v>
      </c>
      <c r="G19" s="10">
        <f t="shared" si="0"/>
        <v>10</v>
      </c>
      <c r="H19" s="2" t="s">
        <v>214</v>
      </c>
    </row>
    <row r="20" spans="2:8" ht="12.75">
      <c r="B20" s="3" t="s">
        <v>40</v>
      </c>
      <c r="C20" s="7">
        <v>2.75</v>
      </c>
      <c r="D20" s="8"/>
      <c r="E20" s="7"/>
      <c r="F20" s="7">
        <v>1.75</v>
      </c>
      <c r="G20" s="10">
        <f t="shared" si="0"/>
        <v>4.5</v>
      </c>
      <c r="H20" s="2" t="s">
        <v>96</v>
      </c>
    </row>
    <row r="21" spans="2:8" ht="12.75" customHeight="1">
      <c r="B21" s="3" t="s">
        <v>42</v>
      </c>
      <c r="C21" s="7">
        <v>6.75</v>
      </c>
      <c r="D21" s="8">
        <v>7.25</v>
      </c>
      <c r="E21" s="7">
        <v>7.75</v>
      </c>
      <c r="F21" s="19">
        <v>3.75</v>
      </c>
      <c r="G21" s="10">
        <f t="shared" si="0"/>
        <v>25.5</v>
      </c>
      <c r="H21" s="2" t="s">
        <v>24</v>
      </c>
    </row>
    <row r="22" spans="2:8" ht="12.75" customHeight="1">
      <c r="B22" s="3" t="s">
        <v>44</v>
      </c>
      <c r="C22" s="18">
        <v>21.5</v>
      </c>
      <c r="D22" s="12">
        <v>21</v>
      </c>
      <c r="E22" s="18">
        <v>20.75</v>
      </c>
      <c r="F22" s="7"/>
      <c r="G22" s="10">
        <f t="shared" si="0"/>
        <v>63.25</v>
      </c>
      <c r="H22" s="17" t="s">
        <v>48</v>
      </c>
    </row>
    <row r="23" spans="2:8" ht="12.75">
      <c r="B23" s="11" t="s">
        <v>110</v>
      </c>
      <c r="C23" s="13"/>
      <c r="D23" s="8"/>
      <c r="E23" s="7"/>
      <c r="F23" s="7">
        <v>1</v>
      </c>
      <c r="G23" s="10">
        <f t="shared" si="0"/>
        <v>1</v>
      </c>
      <c r="H23" s="2" t="s">
        <v>212</v>
      </c>
    </row>
    <row r="24" spans="1:8" ht="12.75">
      <c r="A24" s="1" t="s">
        <v>13</v>
      </c>
      <c r="B24" s="3" t="s">
        <v>46</v>
      </c>
      <c r="C24" s="7"/>
      <c r="D24" s="8">
        <v>3</v>
      </c>
      <c r="E24" s="7"/>
      <c r="F24" s="7"/>
      <c r="G24" s="10">
        <f t="shared" si="0"/>
        <v>3</v>
      </c>
      <c r="H24" s="2" t="s">
        <v>215</v>
      </c>
    </row>
    <row r="25" spans="2:8" ht="12.75">
      <c r="B25" s="3" t="s">
        <v>47</v>
      </c>
      <c r="C25" s="13">
        <v>17</v>
      </c>
      <c r="D25" s="16">
        <v>19</v>
      </c>
      <c r="E25" s="13">
        <v>15.25</v>
      </c>
      <c r="F25" s="13">
        <v>16.75</v>
      </c>
      <c r="G25" s="56">
        <f t="shared" si="0"/>
        <v>68</v>
      </c>
      <c r="H25" s="55" t="s">
        <v>45</v>
      </c>
    </row>
    <row r="26" spans="2:8" ht="12.75">
      <c r="B26" s="1" t="s">
        <v>49</v>
      </c>
      <c r="C26" s="7"/>
      <c r="D26" s="8"/>
      <c r="E26" s="7"/>
      <c r="F26" s="7"/>
      <c r="G26" s="15">
        <f t="shared" si="0"/>
        <v>0</v>
      </c>
      <c r="H26" s="27"/>
    </row>
    <row r="27" spans="2:8" ht="12.75">
      <c r="B27" s="3" t="s">
        <v>50</v>
      </c>
      <c r="C27" s="7"/>
      <c r="D27" s="8"/>
      <c r="E27" s="7"/>
      <c r="F27" s="7">
        <v>10.75</v>
      </c>
      <c r="G27" s="10">
        <f t="shared" si="0"/>
        <v>10.75</v>
      </c>
      <c r="H27" s="2" t="s">
        <v>9</v>
      </c>
    </row>
    <row r="28" spans="2:8" ht="12.75">
      <c r="B28" s="1" t="s">
        <v>51</v>
      </c>
      <c r="C28" s="7"/>
      <c r="D28" s="8"/>
      <c r="E28" s="7"/>
      <c r="F28" s="7"/>
      <c r="G28" s="15">
        <f t="shared" si="0"/>
        <v>0</v>
      </c>
      <c r="H28" s="27"/>
    </row>
    <row r="29" spans="1:8" s="22" customFormat="1" ht="12.75">
      <c r="A29" s="1"/>
      <c r="B29" s="3" t="s">
        <v>52</v>
      </c>
      <c r="C29" s="7">
        <v>4.5</v>
      </c>
      <c r="D29" s="8">
        <v>3</v>
      </c>
      <c r="E29" s="7">
        <v>10.5</v>
      </c>
      <c r="F29" s="7">
        <v>8.25</v>
      </c>
      <c r="G29" s="10">
        <f t="shared" si="0"/>
        <v>26.25</v>
      </c>
      <c r="H29" s="2" t="s">
        <v>33</v>
      </c>
    </row>
    <row r="30" spans="2:8" s="22" customFormat="1" ht="12.75">
      <c r="B30" s="1" t="s">
        <v>54</v>
      </c>
      <c r="C30" s="23"/>
      <c r="D30" s="24"/>
      <c r="E30" s="23"/>
      <c r="F30" s="23"/>
      <c r="G30" s="26">
        <f t="shared" si="0"/>
        <v>0</v>
      </c>
      <c r="H30" s="27"/>
    </row>
    <row r="31" spans="2:8" ht="12.75">
      <c r="B31" s="11" t="s">
        <v>55</v>
      </c>
      <c r="C31" s="7">
        <v>0</v>
      </c>
      <c r="D31" s="8">
        <v>3</v>
      </c>
      <c r="E31" s="7">
        <v>0</v>
      </c>
      <c r="F31" s="7">
        <v>0</v>
      </c>
      <c r="G31" s="10">
        <f t="shared" si="0"/>
        <v>3</v>
      </c>
      <c r="H31" s="2" t="s">
        <v>215</v>
      </c>
    </row>
    <row r="32" spans="2:8" ht="12.75">
      <c r="B32" s="3" t="s">
        <v>56</v>
      </c>
      <c r="C32" s="7">
        <v>5</v>
      </c>
      <c r="D32" s="8"/>
      <c r="E32" s="7"/>
      <c r="F32" s="7">
        <v>5</v>
      </c>
      <c r="G32" s="10">
        <f t="shared" si="0"/>
        <v>10</v>
      </c>
      <c r="H32" s="2" t="s">
        <v>214</v>
      </c>
    </row>
    <row r="33" spans="2:7" ht="10.5" customHeight="1">
      <c r="B33" s="22" t="s">
        <v>58</v>
      </c>
      <c r="C33" s="23">
        <f>SUM(C3:C32)</f>
        <v>182</v>
      </c>
      <c r="D33" s="23">
        <f>SUM(D3:D32)</f>
        <v>156</v>
      </c>
      <c r="E33" s="23">
        <f>SUM(E3:E32)</f>
        <v>143.5</v>
      </c>
      <c r="F33" s="23">
        <f>SUM(F3:F32)</f>
        <v>132</v>
      </c>
      <c r="G33" s="10">
        <f t="shared" si="0"/>
        <v>613.5</v>
      </c>
    </row>
    <row r="34" spans="2:7" ht="10.5" customHeight="1">
      <c r="B34" s="22"/>
      <c r="C34" s="23"/>
      <c r="D34" s="23"/>
      <c r="E34" s="23"/>
      <c r="F34" s="23"/>
      <c r="G34" s="26"/>
    </row>
    <row r="35" spans="2:7" ht="10.5" customHeight="1">
      <c r="B35" s="28"/>
      <c r="C35" s="29"/>
      <c r="D35" s="25"/>
      <c r="E35" s="25"/>
      <c r="F35" s="25"/>
      <c r="G35" s="25"/>
    </row>
    <row r="36" spans="1:2" ht="12" customHeight="1">
      <c r="A36" s="1" t="s">
        <v>213</v>
      </c>
      <c r="B36" s="30"/>
    </row>
    <row r="37" ht="12.75" hidden="1"/>
    <row r="39" spans="2:8" s="22" customFormat="1" ht="13.5">
      <c r="B39" s="31"/>
      <c r="H39" s="27"/>
    </row>
    <row r="40" ht="13.5">
      <c r="B40" s="32"/>
    </row>
    <row r="41" ht="13.5">
      <c r="B41" s="32"/>
    </row>
    <row r="42" ht="13.5">
      <c r="B42" s="32"/>
    </row>
    <row r="43" spans="2:8" ht="13.5">
      <c r="B43" s="32"/>
      <c r="H43" s="2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2015&amp;R&amp;"Arial Narrow,Tučné"Kalorné (muži I. liga)</oddHeader>
    <oddFooter>&amp;LHradec Králové, &amp;D (tisk)&amp;CList &amp;F (&amp;A)&amp;RSestavil ing. Pavel Rytíř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14.16015625" style="0" customWidth="1"/>
    <col min="2" max="2" width="36.5" style="0" customWidth="1"/>
    <col min="4" max="5" width="9.33203125" style="1" customWidth="1"/>
    <col min="8" max="8" width="10" style="50" customWidth="1"/>
  </cols>
  <sheetData>
    <row r="1" ht="12.75">
      <c r="A1" s="3" t="s">
        <v>181</v>
      </c>
    </row>
    <row r="2" spans="1:8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4" t="s">
        <v>7</v>
      </c>
    </row>
    <row r="3" spans="2:8" s="1" customFormat="1" ht="12.75">
      <c r="B3" s="3" t="s">
        <v>182</v>
      </c>
      <c r="C3" s="7">
        <v>9</v>
      </c>
      <c r="D3" s="8"/>
      <c r="E3" s="19"/>
      <c r="F3" s="7"/>
      <c r="G3" s="10">
        <f aca="true" t="shared" si="0" ref="G3:G21">SUM(C3:F3)</f>
        <v>9</v>
      </c>
      <c r="H3" s="2" t="s">
        <v>64</v>
      </c>
    </row>
    <row r="4" spans="2:8" s="1" customFormat="1" ht="12.75">
      <c r="B4" s="3" t="s">
        <v>183</v>
      </c>
      <c r="C4" s="18">
        <v>33</v>
      </c>
      <c r="D4" s="16"/>
      <c r="E4" s="19"/>
      <c r="F4" s="54">
        <v>31</v>
      </c>
      <c r="G4" s="20">
        <f t="shared" si="0"/>
        <v>64</v>
      </c>
      <c r="H4" s="21" t="s">
        <v>45</v>
      </c>
    </row>
    <row r="5" spans="2:8" s="1" customFormat="1" ht="12.75">
      <c r="B5" s="3" t="s">
        <v>184</v>
      </c>
      <c r="C5" s="7">
        <v>3</v>
      </c>
      <c r="D5" s="8"/>
      <c r="E5" s="19">
        <v>1</v>
      </c>
      <c r="F5" s="7">
        <v>3.25</v>
      </c>
      <c r="G5" s="10">
        <f t="shared" si="0"/>
        <v>7.25</v>
      </c>
      <c r="H5" s="2" t="s">
        <v>43</v>
      </c>
    </row>
    <row r="6" spans="2:8" s="1" customFormat="1" ht="12.75">
      <c r="B6" s="3" t="s">
        <v>216</v>
      </c>
      <c r="C6" s="7"/>
      <c r="D6" s="16"/>
      <c r="E6" s="19">
        <v>2</v>
      </c>
      <c r="F6" s="7"/>
      <c r="G6" s="10">
        <f t="shared" si="0"/>
        <v>2</v>
      </c>
      <c r="H6" s="2" t="s">
        <v>217</v>
      </c>
    </row>
    <row r="7" spans="2:8" s="1" customFormat="1" ht="12.75">
      <c r="B7" s="3" t="s">
        <v>185</v>
      </c>
      <c r="C7" s="7">
        <v>0.75</v>
      </c>
      <c r="D7" s="16"/>
      <c r="E7" s="47"/>
      <c r="F7" s="7"/>
      <c r="G7" s="10">
        <f t="shared" si="0"/>
        <v>0.75</v>
      </c>
      <c r="H7" s="2" t="s">
        <v>80</v>
      </c>
    </row>
    <row r="8" spans="2:8" s="1" customFormat="1" ht="12.75">
      <c r="B8" s="3" t="s">
        <v>186</v>
      </c>
      <c r="C8" s="7"/>
      <c r="D8" s="8">
        <v>4</v>
      </c>
      <c r="E8" s="19"/>
      <c r="F8" s="13"/>
      <c r="G8" s="10">
        <f t="shared" si="0"/>
        <v>4</v>
      </c>
      <c r="H8" s="2" t="s">
        <v>24</v>
      </c>
    </row>
    <row r="9" spans="2:8" s="1" customFormat="1" ht="12.75">
      <c r="B9" s="3" t="s">
        <v>187</v>
      </c>
      <c r="C9" s="7">
        <v>0.75</v>
      </c>
      <c r="D9" s="8"/>
      <c r="E9" s="19"/>
      <c r="F9" s="7"/>
      <c r="G9" s="10">
        <f t="shared" si="0"/>
        <v>0.75</v>
      </c>
      <c r="H9" s="2" t="s">
        <v>80</v>
      </c>
    </row>
    <row r="10" spans="2:8" s="1" customFormat="1" ht="12.75">
      <c r="B10" s="3" t="s">
        <v>188</v>
      </c>
      <c r="C10" s="7"/>
      <c r="D10" s="8">
        <v>5</v>
      </c>
      <c r="E10" s="19"/>
      <c r="F10" s="13"/>
      <c r="G10" s="10">
        <f t="shared" si="0"/>
        <v>5</v>
      </c>
      <c r="H10" s="2" t="s">
        <v>30</v>
      </c>
    </row>
    <row r="11" spans="2:8" s="1" customFormat="1" ht="12.75">
      <c r="B11" s="3" t="s">
        <v>189</v>
      </c>
      <c r="C11" s="7">
        <v>2</v>
      </c>
      <c r="D11" s="8">
        <v>1.75</v>
      </c>
      <c r="E11" s="7">
        <v>1.25</v>
      </c>
      <c r="F11" s="7">
        <v>4.25</v>
      </c>
      <c r="G11" s="10">
        <f t="shared" si="0"/>
        <v>9.25</v>
      </c>
      <c r="H11" s="2" t="s">
        <v>70</v>
      </c>
    </row>
    <row r="12" spans="2:8" s="1" customFormat="1" ht="12.75">
      <c r="B12" s="3" t="s">
        <v>190</v>
      </c>
      <c r="C12" s="7">
        <v>2</v>
      </c>
      <c r="D12" s="8">
        <v>1.75</v>
      </c>
      <c r="E12" s="18"/>
      <c r="F12" s="13"/>
      <c r="G12" s="10">
        <f t="shared" si="0"/>
        <v>3.75</v>
      </c>
      <c r="H12" s="2" t="s">
        <v>22</v>
      </c>
    </row>
    <row r="13" spans="2:8" s="1" customFormat="1" ht="12.75">
      <c r="B13" s="3" t="s">
        <v>191</v>
      </c>
      <c r="C13" s="7">
        <v>0.75</v>
      </c>
      <c r="D13" s="8"/>
      <c r="E13" s="19">
        <v>1.25</v>
      </c>
      <c r="F13" s="13"/>
      <c r="G13" s="10">
        <f t="shared" si="0"/>
        <v>2</v>
      </c>
      <c r="H13" s="2" t="s">
        <v>217</v>
      </c>
    </row>
    <row r="14" spans="2:8" s="1" customFormat="1" ht="12.75">
      <c r="B14" s="3" t="s">
        <v>192</v>
      </c>
      <c r="C14" s="7"/>
      <c r="D14" s="16">
        <v>8</v>
      </c>
      <c r="E14" s="54">
        <v>14.25</v>
      </c>
      <c r="F14" s="13">
        <v>15</v>
      </c>
      <c r="G14" s="10">
        <f t="shared" si="0"/>
        <v>37.25</v>
      </c>
      <c r="H14" s="17" t="s">
        <v>48</v>
      </c>
    </row>
    <row r="15" spans="2:8" s="1" customFormat="1" ht="12.75">
      <c r="B15" s="3" t="s">
        <v>168</v>
      </c>
      <c r="C15" s="7">
        <v>11</v>
      </c>
      <c r="D15" s="12">
        <v>17.75</v>
      </c>
      <c r="E15" s="7"/>
      <c r="F15" s="13">
        <v>8.25</v>
      </c>
      <c r="G15" s="10">
        <f t="shared" si="0"/>
        <v>37</v>
      </c>
      <c r="H15" s="17" t="s">
        <v>18</v>
      </c>
    </row>
    <row r="16" spans="2:8" s="1" customFormat="1" ht="12.75">
      <c r="B16" s="3" t="s">
        <v>193</v>
      </c>
      <c r="C16" s="7">
        <v>0</v>
      </c>
      <c r="D16" s="8"/>
      <c r="E16" s="7"/>
      <c r="F16" s="7"/>
      <c r="G16" s="10">
        <f t="shared" si="0"/>
        <v>0</v>
      </c>
      <c r="H16" s="2" t="s">
        <v>9</v>
      </c>
    </row>
    <row r="17" spans="2:8" s="1" customFormat="1" ht="12.75">
      <c r="B17" s="3" t="s">
        <v>194</v>
      </c>
      <c r="C17" s="51">
        <v>4</v>
      </c>
      <c r="D17" s="8">
        <v>2</v>
      </c>
      <c r="E17" s="7"/>
      <c r="F17" s="7"/>
      <c r="G17" s="10">
        <f t="shared" si="0"/>
        <v>6</v>
      </c>
      <c r="H17" s="2" t="s">
        <v>33</v>
      </c>
    </row>
    <row r="18" spans="2:8" s="1" customFormat="1" ht="12.75">
      <c r="B18" s="3" t="s">
        <v>195</v>
      </c>
      <c r="C18" s="7">
        <v>9</v>
      </c>
      <c r="D18" s="16">
        <v>7</v>
      </c>
      <c r="E18" s="47">
        <v>7.25</v>
      </c>
      <c r="F18" s="7">
        <v>5.25</v>
      </c>
      <c r="G18" s="10">
        <f t="shared" si="0"/>
        <v>28.5</v>
      </c>
      <c r="H18" s="2" t="s">
        <v>26</v>
      </c>
    </row>
    <row r="19" spans="2:8" s="1" customFormat="1" ht="12.75">
      <c r="B19" s="3" t="s">
        <v>196</v>
      </c>
      <c r="C19" s="7"/>
      <c r="D19" s="8">
        <v>4.75</v>
      </c>
      <c r="E19" s="13">
        <v>5</v>
      </c>
      <c r="F19" s="7">
        <v>3</v>
      </c>
      <c r="G19" s="10">
        <f t="shared" si="0"/>
        <v>12.75</v>
      </c>
      <c r="H19" s="2" t="s">
        <v>37</v>
      </c>
    </row>
    <row r="20" spans="2:8" s="1" customFormat="1" ht="12.75">
      <c r="B20" s="3" t="s">
        <v>197</v>
      </c>
      <c r="C20" s="51">
        <v>0.75</v>
      </c>
      <c r="D20" s="8">
        <v>1</v>
      </c>
      <c r="E20" s="7"/>
      <c r="F20" s="7"/>
      <c r="G20" s="10">
        <f t="shared" si="0"/>
        <v>1.75</v>
      </c>
      <c r="H20" s="2" t="s">
        <v>11</v>
      </c>
    </row>
    <row r="21" spans="2:8" s="1" customFormat="1" ht="12.75">
      <c r="B21" s="22" t="s">
        <v>58</v>
      </c>
      <c r="C21" s="23">
        <f>SUM(C1:C20)</f>
        <v>76</v>
      </c>
      <c r="D21" s="23">
        <f>SUM(D3:D20)</f>
        <v>53</v>
      </c>
      <c r="E21" s="23">
        <f>SUM(E3:E20)</f>
        <v>32</v>
      </c>
      <c r="F21" s="23">
        <f>SUM(F3:F20)</f>
        <v>70</v>
      </c>
      <c r="G21" s="38">
        <f t="shared" si="0"/>
        <v>231</v>
      </c>
      <c r="H21" s="2"/>
    </row>
    <row r="22" spans="2:8" s="1" customFormat="1" ht="12.75">
      <c r="B22" s="22" t="s">
        <v>139</v>
      </c>
      <c r="C22" s="7"/>
      <c r="D22" s="23"/>
      <c r="E22" s="23"/>
      <c r="F22" s="23"/>
      <c r="G22" s="38"/>
      <c r="H22" s="2"/>
    </row>
    <row r="23" spans="1:7" ht="12.75">
      <c r="A23" s="1"/>
      <c r="B23" s="28" t="s">
        <v>13</v>
      </c>
      <c r="C23" s="23"/>
      <c r="D23" s="25"/>
      <c r="E23" s="25" t="s">
        <v>13</v>
      </c>
      <c r="F23" s="25" t="s">
        <v>13</v>
      </c>
      <c r="G23" s="25"/>
    </row>
    <row r="24" spans="1:8" s="22" customFormat="1" ht="12" customHeight="1">
      <c r="A24" s="22" t="s">
        <v>240</v>
      </c>
      <c r="C24" s="23"/>
      <c r="H24" s="27"/>
    </row>
    <row r="25" spans="1:7" ht="12.75" hidden="1">
      <c r="A25" s="1"/>
      <c r="B25" s="1"/>
      <c r="C25" s="25"/>
      <c r="F25" s="1"/>
      <c r="G25" s="1"/>
    </row>
    <row r="26" ht="12.75">
      <c r="C26" s="22"/>
    </row>
    <row r="27" spans="2:8" s="22" customFormat="1" ht="13.5">
      <c r="B27" s="31"/>
      <c r="C27" s="1"/>
      <c r="H27" s="27"/>
    </row>
    <row r="28" ht="13.5">
      <c r="B28" s="32"/>
    </row>
    <row r="29" spans="2:3" ht="13.5">
      <c r="B29" s="32"/>
      <c r="C29" s="22"/>
    </row>
    <row r="30" ht="13.5">
      <c r="B30" s="32"/>
    </row>
    <row r="31" spans="2:8" ht="13.5">
      <c r="B31" s="32"/>
      <c r="H31" s="50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závodnic v sezóně 2015&amp;R&amp;"Arial Narrow,Tučné"Starší žákyně</oddHeader>
    <oddFooter>&amp;LHradec Králové, &amp;D (tisk)&amp;CList &amp;F (&amp;A)&amp;RSestavil ing. Pavel Rytíř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1" sqref="F11"/>
    </sheetView>
  </sheetViews>
  <sheetFormatPr defaultColWidth="9.33203125" defaultRowHeight="12.75"/>
  <cols>
    <col min="1" max="1" width="9.33203125" style="1" customWidth="1"/>
    <col min="2" max="2" width="22.33203125" style="1" customWidth="1"/>
    <col min="3" max="8" width="9.33203125" style="1" customWidth="1"/>
    <col min="9" max="9" width="9.33203125" style="52" customWidth="1"/>
    <col min="10" max="16384" width="9.33203125" style="1" customWidth="1"/>
  </cols>
  <sheetData>
    <row r="1" spans="1:9" ht="12.75">
      <c r="A1" s="3" t="s">
        <v>198</v>
      </c>
      <c r="I1" s="44"/>
    </row>
    <row r="2" spans="1:9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199</v>
      </c>
      <c r="H2" s="6" t="s">
        <v>6</v>
      </c>
      <c r="I2" s="45" t="s">
        <v>7</v>
      </c>
    </row>
    <row r="3" spans="1:9" s="3" customFormat="1" ht="12.75">
      <c r="A3" s="1"/>
      <c r="B3" s="3" t="s">
        <v>117</v>
      </c>
      <c r="C3" s="7">
        <v>3.25</v>
      </c>
      <c r="D3" s="8"/>
      <c r="E3" s="7"/>
      <c r="F3" s="7"/>
      <c r="G3" s="9"/>
      <c r="H3" s="10">
        <f aca="true" t="shared" si="0" ref="H3:H22">SUM(C3:G3)</f>
        <v>3.25</v>
      </c>
      <c r="I3" s="44" t="s">
        <v>11</v>
      </c>
    </row>
    <row r="4" spans="2:9" s="3" customFormat="1" ht="12.75">
      <c r="B4" s="3" t="s">
        <v>119</v>
      </c>
      <c r="C4" s="7"/>
      <c r="D4" s="8"/>
      <c r="E4" s="7">
        <v>4</v>
      </c>
      <c r="F4" s="13"/>
      <c r="G4" s="14"/>
      <c r="H4" s="10">
        <f t="shared" si="0"/>
        <v>4</v>
      </c>
      <c r="I4" s="44" t="s">
        <v>28</v>
      </c>
    </row>
    <row r="5" spans="2:9" s="3" customFormat="1" ht="12.75">
      <c r="B5" s="3" t="s">
        <v>120</v>
      </c>
      <c r="C5" s="7">
        <v>8.25</v>
      </c>
      <c r="D5" s="8">
        <v>4</v>
      </c>
      <c r="E5" s="13">
        <v>6</v>
      </c>
      <c r="F5" s="13"/>
      <c r="G5" s="14"/>
      <c r="H5" s="10">
        <f t="shared" si="0"/>
        <v>18.25</v>
      </c>
      <c r="I5" s="44" t="s">
        <v>64</v>
      </c>
    </row>
    <row r="6" spans="1:9" s="3" customFormat="1" ht="12.75">
      <c r="A6" s="1"/>
      <c r="B6" s="3" t="s">
        <v>16</v>
      </c>
      <c r="C6" s="7">
        <v>9</v>
      </c>
      <c r="D6" s="12">
        <v>20</v>
      </c>
      <c r="E6" s="13"/>
      <c r="F6" s="7"/>
      <c r="G6" s="14"/>
      <c r="H6" s="10">
        <f t="shared" si="0"/>
        <v>29</v>
      </c>
      <c r="I6" s="44" t="s">
        <v>26</v>
      </c>
    </row>
    <row r="7" spans="1:9" s="3" customFormat="1" ht="12.75">
      <c r="A7" s="1"/>
      <c r="B7" s="3" t="s">
        <v>121</v>
      </c>
      <c r="C7" s="7">
        <v>5</v>
      </c>
      <c r="D7" s="8">
        <v>7</v>
      </c>
      <c r="E7" s="13"/>
      <c r="F7" s="13">
        <v>5</v>
      </c>
      <c r="G7" s="14"/>
      <c r="H7" s="10">
        <f t="shared" si="0"/>
        <v>17</v>
      </c>
      <c r="I7" s="44" t="s">
        <v>106</v>
      </c>
    </row>
    <row r="8" spans="2:9" s="3" customFormat="1" ht="12.75">
      <c r="B8" s="3" t="s">
        <v>200</v>
      </c>
      <c r="C8" s="7">
        <v>7</v>
      </c>
      <c r="D8" s="8">
        <v>7</v>
      </c>
      <c r="E8" s="13"/>
      <c r="F8" s="13"/>
      <c r="G8" s="14"/>
      <c r="H8" s="10">
        <f t="shared" si="0"/>
        <v>14</v>
      </c>
      <c r="I8" s="44" t="s">
        <v>30</v>
      </c>
    </row>
    <row r="9" spans="1:9" s="3" customFormat="1" ht="12.75">
      <c r="A9" s="1"/>
      <c r="B9" s="3" t="s">
        <v>123</v>
      </c>
      <c r="C9" s="13">
        <v>16.25</v>
      </c>
      <c r="D9" s="8">
        <v>3</v>
      </c>
      <c r="E9" s="13"/>
      <c r="F9" s="7"/>
      <c r="G9" s="14"/>
      <c r="H9" s="10">
        <f t="shared" si="0"/>
        <v>19.25</v>
      </c>
      <c r="I9" s="44" t="s">
        <v>70</v>
      </c>
    </row>
    <row r="10" spans="2:9" ht="12.75">
      <c r="B10" s="3" t="s">
        <v>201</v>
      </c>
      <c r="C10" s="7">
        <v>11</v>
      </c>
      <c r="D10" s="8"/>
      <c r="E10" s="13"/>
      <c r="F10" s="7"/>
      <c r="G10" s="9"/>
      <c r="H10" s="10">
        <f t="shared" si="0"/>
        <v>11</v>
      </c>
      <c r="I10" s="44" t="s">
        <v>24</v>
      </c>
    </row>
    <row r="11" spans="2:9" ht="12.75">
      <c r="B11" s="3" t="s">
        <v>128</v>
      </c>
      <c r="C11" s="7">
        <v>6</v>
      </c>
      <c r="D11" s="16">
        <v>12</v>
      </c>
      <c r="E11" s="7"/>
      <c r="F11" s="54">
        <v>12</v>
      </c>
      <c r="G11" s="9"/>
      <c r="H11" s="10">
        <f t="shared" si="0"/>
        <v>30</v>
      </c>
      <c r="I11" s="49" t="s">
        <v>18</v>
      </c>
    </row>
    <row r="12" spans="2:9" ht="12.75">
      <c r="B12" s="3" t="s">
        <v>129</v>
      </c>
      <c r="C12" s="13">
        <v>14.25</v>
      </c>
      <c r="D12" s="8">
        <v>6</v>
      </c>
      <c r="E12" s="13"/>
      <c r="F12" s="7"/>
      <c r="G12" s="14"/>
      <c r="H12" s="10">
        <f t="shared" si="0"/>
        <v>20.25</v>
      </c>
      <c r="I12" s="44" t="s">
        <v>37</v>
      </c>
    </row>
    <row r="13" spans="1:9" ht="12.75">
      <c r="A13" s="1" t="s">
        <v>13</v>
      </c>
      <c r="B13" s="3" t="s">
        <v>51</v>
      </c>
      <c r="C13" s="7">
        <v>5</v>
      </c>
      <c r="D13" s="8">
        <v>0</v>
      </c>
      <c r="E13" s="13"/>
      <c r="F13" s="7"/>
      <c r="G13" s="14"/>
      <c r="H13" s="10">
        <f t="shared" si="0"/>
        <v>5</v>
      </c>
      <c r="I13" s="44" t="s">
        <v>53</v>
      </c>
    </row>
    <row r="14" spans="2:9" ht="12.75">
      <c r="B14" s="1" t="s">
        <v>202</v>
      </c>
      <c r="C14" s="7"/>
      <c r="D14" s="8"/>
      <c r="E14" s="7"/>
      <c r="F14" s="13"/>
      <c r="G14" s="14"/>
      <c r="H14" s="15">
        <f t="shared" si="0"/>
        <v>0</v>
      </c>
      <c r="I14" s="44"/>
    </row>
    <row r="15" spans="2:9" ht="12.75">
      <c r="B15" s="3" t="s">
        <v>203</v>
      </c>
      <c r="C15" s="7">
        <v>8</v>
      </c>
      <c r="D15" s="8">
        <v>10</v>
      </c>
      <c r="E15" s="46">
        <v>15</v>
      </c>
      <c r="F15" s="7"/>
      <c r="G15" s="14"/>
      <c r="H15" s="10">
        <f t="shared" si="0"/>
        <v>33</v>
      </c>
      <c r="I15" s="49" t="s">
        <v>48</v>
      </c>
    </row>
    <row r="16" spans="2:9" ht="12.75">
      <c r="B16" s="1" t="s">
        <v>204</v>
      </c>
      <c r="C16" s="7">
        <v>0</v>
      </c>
      <c r="D16" s="8"/>
      <c r="E16" s="7"/>
      <c r="F16" s="7"/>
      <c r="G16" s="14"/>
      <c r="H16" s="15">
        <f t="shared" si="0"/>
        <v>0</v>
      </c>
      <c r="I16" s="44"/>
    </row>
    <row r="17" spans="2:9" ht="12.75">
      <c r="B17" s="3" t="s">
        <v>205</v>
      </c>
      <c r="C17" s="7">
        <v>6</v>
      </c>
      <c r="D17" s="8"/>
      <c r="E17" s="7">
        <v>4</v>
      </c>
      <c r="F17" s="13">
        <v>7</v>
      </c>
      <c r="G17" s="9"/>
      <c r="H17" s="10">
        <f t="shared" si="0"/>
        <v>17</v>
      </c>
      <c r="I17" s="44" t="s">
        <v>106</v>
      </c>
    </row>
    <row r="18" spans="2:9" ht="12.75">
      <c r="B18" s="1" t="s">
        <v>206</v>
      </c>
      <c r="C18" s="7"/>
      <c r="D18" s="8"/>
      <c r="E18" s="7"/>
      <c r="F18" s="7"/>
      <c r="G18" s="14"/>
      <c r="H18" s="15">
        <f t="shared" si="0"/>
        <v>0</v>
      </c>
      <c r="I18" s="44"/>
    </row>
    <row r="19" spans="1:9" ht="12.75">
      <c r="A19" s="3" t="s">
        <v>13</v>
      </c>
      <c r="B19" s="3" t="s">
        <v>207</v>
      </c>
      <c r="C19" s="13"/>
      <c r="D19" s="8">
        <v>8</v>
      </c>
      <c r="E19" s="13"/>
      <c r="F19" s="7"/>
      <c r="G19" s="14"/>
      <c r="H19" s="10">
        <f t="shared" si="0"/>
        <v>8</v>
      </c>
      <c r="I19" s="44" t="s">
        <v>22</v>
      </c>
    </row>
    <row r="20" spans="1:9" s="3" customFormat="1" ht="12.75">
      <c r="A20" s="1"/>
      <c r="B20" s="3" t="s">
        <v>208</v>
      </c>
      <c r="C20" s="18">
        <v>17</v>
      </c>
      <c r="D20" s="12">
        <v>20</v>
      </c>
      <c r="E20" s="13"/>
      <c r="F20" s="7"/>
      <c r="G20" s="14"/>
      <c r="H20" s="20">
        <f t="shared" si="0"/>
        <v>37</v>
      </c>
      <c r="I20" s="48" t="s">
        <v>45</v>
      </c>
    </row>
    <row r="21" spans="2:9" ht="12.75">
      <c r="B21" s="1" t="s">
        <v>209</v>
      </c>
      <c r="C21" s="7"/>
      <c r="D21" s="8"/>
      <c r="E21" s="7"/>
      <c r="F21" s="7"/>
      <c r="G21" s="9"/>
      <c r="H21" s="15">
        <f t="shared" si="0"/>
        <v>0</v>
      </c>
      <c r="I21" s="44"/>
    </row>
    <row r="22" spans="2:9" ht="10.5" customHeight="1">
      <c r="B22" s="22" t="s">
        <v>58</v>
      </c>
      <c r="C22" s="23">
        <f>SUM(C3:C21)</f>
        <v>116</v>
      </c>
      <c r="D22" s="23">
        <f>SUM(D3:D21)</f>
        <v>97</v>
      </c>
      <c r="E22" s="23">
        <f>SUM(E3:E21)</f>
        <v>29</v>
      </c>
      <c r="F22" s="23">
        <f>SUM(F3:F21)</f>
        <v>24</v>
      </c>
      <c r="G22" s="25">
        <f>SUM(G3:G21)</f>
        <v>0</v>
      </c>
      <c r="H22" s="38">
        <f t="shared" si="0"/>
        <v>266</v>
      </c>
      <c r="I22" s="44"/>
    </row>
    <row r="23" spans="2:9" ht="10.5" customHeight="1">
      <c r="B23" s="28" t="s">
        <v>13</v>
      </c>
      <c r="C23" s="25"/>
      <c r="D23" s="25"/>
      <c r="E23" s="25" t="s">
        <v>13</v>
      </c>
      <c r="F23" s="25" t="s">
        <v>13</v>
      </c>
      <c r="G23" s="25" t="s">
        <v>13</v>
      </c>
      <c r="H23" s="25"/>
      <c r="I23" s="44"/>
    </row>
    <row r="24" spans="1:9" ht="12" customHeight="1">
      <c r="A24" s="1" t="s">
        <v>210</v>
      </c>
      <c r="B24" s="53"/>
      <c r="I24" s="4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&amp;LTJ Sokol Hradec Králové&amp;CBodující závodníci B-družstva v ročníku 2015&amp;RSpolečný KP HK+PU</oddHeader>
    <oddFooter>&amp;LHradec Králové, &amp;D (tisk)&amp;RZpracoval: ing. P. Rytíř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G28" sqref="G28"/>
    </sheetView>
  </sheetViews>
  <sheetFormatPr defaultColWidth="31.66015625" defaultRowHeight="12.75"/>
  <cols>
    <col min="1" max="1" width="7.16015625" style="1" customWidth="1"/>
    <col min="2" max="2" width="32.83203125" style="1" customWidth="1"/>
    <col min="3" max="7" width="13.33203125" style="1" customWidth="1"/>
    <col min="8" max="8" width="7.66015625" style="2" customWidth="1"/>
    <col min="9" max="9" width="10" style="1" customWidth="1"/>
    <col min="10" max="16384" width="31.66015625" style="1" customWidth="1"/>
  </cols>
  <sheetData>
    <row r="1" spans="1:11" ht="12.75">
      <c r="A1" s="33"/>
      <c r="B1" s="3" t="s">
        <v>60</v>
      </c>
      <c r="I1" s="1" t="s">
        <v>61</v>
      </c>
      <c r="J1" s="3"/>
      <c r="K1" s="3"/>
    </row>
    <row r="2" spans="2:11" s="4" customFormat="1" ht="12.75">
      <c r="B2" s="4" t="s">
        <v>62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J2" s="34"/>
      <c r="K2" s="34"/>
    </row>
    <row r="3" spans="1:11" s="3" customFormat="1" ht="12.75">
      <c r="A3" s="1"/>
      <c r="B3" s="3" t="s">
        <v>63</v>
      </c>
      <c r="C3" s="7">
        <v>7</v>
      </c>
      <c r="D3" s="7">
        <v>5</v>
      </c>
      <c r="E3" s="7">
        <v>7</v>
      </c>
      <c r="F3" s="13">
        <v>12</v>
      </c>
      <c r="G3" s="13">
        <f aca="true" t="shared" si="0" ref="G3:G35">SUM(C3:F3)</f>
        <v>31</v>
      </c>
      <c r="H3" s="2" t="s">
        <v>37</v>
      </c>
      <c r="I3" s="1"/>
      <c r="J3" s="1"/>
      <c r="K3" s="1"/>
    </row>
    <row r="4" spans="2:8" ht="12.75">
      <c r="B4" s="3" t="s">
        <v>65</v>
      </c>
      <c r="C4" s="7">
        <v>2</v>
      </c>
      <c r="D4" s="7">
        <v>3.75</v>
      </c>
      <c r="E4" s="7"/>
      <c r="F4" s="7">
        <v>8.75</v>
      </c>
      <c r="G4" s="13">
        <f t="shared" si="0"/>
        <v>14.5</v>
      </c>
      <c r="H4" s="2" t="s">
        <v>22</v>
      </c>
    </row>
    <row r="5" spans="1:11" ht="12.75">
      <c r="A5" s="3"/>
      <c r="B5" s="3" t="s">
        <v>66</v>
      </c>
      <c r="C5" s="13">
        <v>9.5</v>
      </c>
      <c r="D5" s="7">
        <v>8</v>
      </c>
      <c r="E5" s="7">
        <v>13.25</v>
      </c>
      <c r="F5" s="54">
        <v>15.5</v>
      </c>
      <c r="G5" s="13">
        <f t="shared" si="0"/>
        <v>46.25</v>
      </c>
      <c r="H5" s="17" t="s">
        <v>48</v>
      </c>
      <c r="I5" s="3"/>
      <c r="J5" s="3"/>
      <c r="K5" s="3"/>
    </row>
    <row r="6" spans="2:8" ht="12.75">
      <c r="B6" s="3" t="s">
        <v>67</v>
      </c>
      <c r="C6" s="7">
        <v>3.5</v>
      </c>
      <c r="D6" s="7"/>
      <c r="E6" s="7">
        <v>3.25</v>
      </c>
      <c r="F6" s="7">
        <v>4.25</v>
      </c>
      <c r="G6" s="13">
        <f t="shared" si="0"/>
        <v>11</v>
      </c>
      <c r="H6" s="2" t="s">
        <v>28</v>
      </c>
    </row>
    <row r="7" spans="2:7" ht="12.75">
      <c r="B7" s="1" t="s">
        <v>68</v>
      </c>
      <c r="C7" s="7"/>
      <c r="D7" s="7"/>
      <c r="E7" s="7"/>
      <c r="F7" s="7"/>
      <c r="G7" s="7">
        <f t="shared" si="0"/>
        <v>0</v>
      </c>
    </row>
    <row r="8" spans="2:8" ht="12.75">
      <c r="B8" s="3" t="s">
        <v>69</v>
      </c>
      <c r="C8" s="7" t="s">
        <v>13</v>
      </c>
      <c r="D8" s="13">
        <v>12</v>
      </c>
      <c r="E8" s="13">
        <v>13.75</v>
      </c>
      <c r="F8" s="7"/>
      <c r="G8" s="13">
        <f t="shared" si="0"/>
        <v>25.75</v>
      </c>
      <c r="H8" s="2" t="s">
        <v>64</v>
      </c>
    </row>
    <row r="9" spans="2:8" ht="12.75">
      <c r="B9" s="3" t="s">
        <v>71</v>
      </c>
      <c r="C9" s="7">
        <v>5</v>
      </c>
      <c r="D9" s="7">
        <v>7</v>
      </c>
      <c r="E9" s="7">
        <v>4.25</v>
      </c>
      <c r="F9" s="7">
        <v>2.75</v>
      </c>
      <c r="G9" s="13">
        <f t="shared" si="0"/>
        <v>19</v>
      </c>
      <c r="H9" s="2" t="s">
        <v>106</v>
      </c>
    </row>
    <row r="10" spans="1:11" s="3" customFormat="1" ht="12.75">
      <c r="A10" s="1"/>
      <c r="B10" s="3" t="s">
        <v>72</v>
      </c>
      <c r="C10" s="7">
        <v>1</v>
      </c>
      <c r="D10" s="7"/>
      <c r="E10" s="7">
        <v>1.5</v>
      </c>
      <c r="F10" s="7">
        <v>1.25</v>
      </c>
      <c r="G10" s="13">
        <f t="shared" si="0"/>
        <v>3.75</v>
      </c>
      <c r="H10" s="2" t="s">
        <v>73</v>
      </c>
      <c r="I10" s="1"/>
      <c r="J10" s="1"/>
      <c r="K10" s="1"/>
    </row>
    <row r="11" spans="1:11" s="3" customFormat="1" ht="12.75">
      <c r="A11" s="1"/>
      <c r="B11" s="3" t="s">
        <v>74</v>
      </c>
      <c r="C11" s="7">
        <v>0.5</v>
      </c>
      <c r="D11" s="7"/>
      <c r="E11" s="7"/>
      <c r="F11" s="7"/>
      <c r="G11" s="13">
        <f t="shared" si="0"/>
        <v>0.5</v>
      </c>
      <c r="H11" s="2" t="s">
        <v>98</v>
      </c>
      <c r="I11" s="1"/>
      <c r="J11" s="1"/>
      <c r="K11" s="1"/>
    </row>
    <row r="12" spans="2:8" ht="12.75">
      <c r="B12" s="3" t="s">
        <v>76</v>
      </c>
      <c r="C12" s="7" t="s">
        <v>13</v>
      </c>
      <c r="D12" s="7">
        <v>6</v>
      </c>
      <c r="E12" s="7">
        <v>6</v>
      </c>
      <c r="F12" s="7">
        <v>7</v>
      </c>
      <c r="G12" s="13">
        <f t="shared" si="0"/>
        <v>19</v>
      </c>
      <c r="H12" s="2" t="s">
        <v>106</v>
      </c>
    </row>
    <row r="13" spans="1:11" s="3" customFormat="1" ht="12.75">
      <c r="A13" s="1"/>
      <c r="B13" s="11" t="s">
        <v>77</v>
      </c>
      <c r="C13" s="7" t="s">
        <v>13</v>
      </c>
      <c r="D13" s="7">
        <v>8</v>
      </c>
      <c r="E13" s="13"/>
      <c r="F13" s="18"/>
      <c r="G13" s="13">
        <f t="shared" si="0"/>
        <v>8</v>
      </c>
      <c r="H13" s="2" t="s">
        <v>39</v>
      </c>
      <c r="I13" s="1"/>
      <c r="J13" s="1"/>
      <c r="K13" s="1"/>
    </row>
    <row r="14" spans="1:11" s="3" customFormat="1" ht="12.75">
      <c r="A14" s="1"/>
      <c r="B14" s="3" t="s">
        <v>135</v>
      </c>
      <c r="C14" s="7"/>
      <c r="D14" s="7"/>
      <c r="E14" s="13"/>
      <c r="F14" s="7">
        <v>1.25</v>
      </c>
      <c r="G14" s="13">
        <f t="shared" si="0"/>
        <v>1.25</v>
      </c>
      <c r="H14" s="2" t="s">
        <v>41</v>
      </c>
      <c r="I14" s="1"/>
      <c r="J14" s="1"/>
      <c r="K14" s="1"/>
    </row>
    <row r="15" spans="1:11" s="3" customFormat="1" ht="12.75">
      <c r="A15" s="1"/>
      <c r="B15" s="3" t="s">
        <v>78</v>
      </c>
      <c r="C15" s="7"/>
      <c r="D15" s="7">
        <v>1</v>
      </c>
      <c r="E15" s="13"/>
      <c r="F15" s="18"/>
      <c r="G15" s="13">
        <f t="shared" si="0"/>
        <v>1</v>
      </c>
      <c r="H15" s="2" t="s">
        <v>75</v>
      </c>
      <c r="I15" s="1"/>
      <c r="J15" s="1"/>
      <c r="K15" s="1"/>
    </row>
    <row r="16" spans="1:11" s="3" customFormat="1" ht="12.75">
      <c r="A16" s="1"/>
      <c r="B16" s="11" t="s">
        <v>79</v>
      </c>
      <c r="C16" s="7">
        <v>4</v>
      </c>
      <c r="D16" s="7">
        <v>1</v>
      </c>
      <c r="E16" s="7">
        <v>1</v>
      </c>
      <c r="F16" s="7">
        <v>4</v>
      </c>
      <c r="G16" s="13">
        <f t="shared" si="0"/>
        <v>10</v>
      </c>
      <c r="H16" s="2" t="s">
        <v>11</v>
      </c>
      <c r="I16" s="1"/>
      <c r="J16" s="1"/>
      <c r="K16" s="1"/>
    </row>
    <row r="17" spans="1:11" s="3" customFormat="1" ht="12.75">
      <c r="A17" s="1"/>
      <c r="B17" s="3" t="s">
        <v>81</v>
      </c>
      <c r="C17" s="7">
        <v>6.5</v>
      </c>
      <c r="D17" s="7"/>
      <c r="E17" s="7">
        <v>5</v>
      </c>
      <c r="F17" s="7">
        <v>2.25</v>
      </c>
      <c r="G17" s="13">
        <f t="shared" si="0"/>
        <v>13.75</v>
      </c>
      <c r="H17" s="2" t="s">
        <v>53</v>
      </c>
      <c r="I17" s="1"/>
      <c r="J17" s="1"/>
      <c r="K17" s="1"/>
    </row>
    <row r="18" spans="2:7" ht="12.75">
      <c r="B18" s="1" t="s">
        <v>82</v>
      </c>
      <c r="C18" s="7"/>
      <c r="D18" s="7"/>
      <c r="E18" s="7"/>
      <c r="F18" s="7"/>
      <c r="G18" s="7">
        <f t="shared" si="0"/>
        <v>0</v>
      </c>
    </row>
    <row r="19" spans="1:11" ht="12.75">
      <c r="A19" s="3"/>
      <c r="B19" s="35" t="s">
        <v>83</v>
      </c>
      <c r="C19" s="18">
        <v>15</v>
      </c>
      <c r="D19" s="18">
        <v>16</v>
      </c>
      <c r="E19" s="13">
        <v>15</v>
      </c>
      <c r="F19" s="13"/>
      <c r="G19" s="13">
        <f t="shared" si="0"/>
        <v>46</v>
      </c>
      <c r="H19" s="17" t="s">
        <v>18</v>
      </c>
      <c r="I19" s="3"/>
      <c r="J19" s="3"/>
      <c r="K19" s="3"/>
    </row>
    <row r="20" spans="2:8" ht="12.75">
      <c r="B20" s="3" t="s">
        <v>84</v>
      </c>
      <c r="C20" s="7">
        <v>5.5</v>
      </c>
      <c r="D20" s="7">
        <v>2</v>
      </c>
      <c r="E20" s="7">
        <v>0.75</v>
      </c>
      <c r="F20" s="7"/>
      <c r="G20" s="13">
        <f t="shared" si="0"/>
        <v>8.25</v>
      </c>
      <c r="H20" s="2" t="s">
        <v>35</v>
      </c>
    </row>
    <row r="21" spans="1:11" s="3" customFormat="1" ht="12.75">
      <c r="A21" s="1"/>
      <c r="B21" s="3" t="s">
        <v>85</v>
      </c>
      <c r="C21" s="7">
        <v>2</v>
      </c>
      <c r="D21" s="7">
        <v>3.25</v>
      </c>
      <c r="E21" s="19">
        <v>7</v>
      </c>
      <c r="F21" s="7">
        <v>5</v>
      </c>
      <c r="G21" s="13">
        <f t="shared" si="0"/>
        <v>17.25</v>
      </c>
      <c r="H21" s="2" t="s">
        <v>30</v>
      </c>
      <c r="I21" s="1"/>
      <c r="J21" s="1"/>
      <c r="K21" s="1"/>
    </row>
    <row r="22" spans="2:8" ht="12.75">
      <c r="B22" s="3" t="s">
        <v>86</v>
      </c>
      <c r="C22" s="7">
        <v>8</v>
      </c>
      <c r="D22" s="7">
        <v>10</v>
      </c>
      <c r="E22" s="19">
        <v>9</v>
      </c>
      <c r="F22" s="7">
        <v>7</v>
      </c>
      <c r="G22" s="13">
        <f t="shared" si="0"/>
        <v>34</v>
      </c>
      <c r="H22" s="2" t="s">
        <v>26</v>
      </c>
    </row>
    <row r="23" spans="2:8" ht="12.75">
      <c r="B23" s="3" t="s">
        <v>87</v>
      </c>
      <c r="C23" s="7"/>
      <c r="D23" s="7">
        <v>2</v>
      </c>
      <c r="E23" s="7">
        <v>2.75</v>
      </c>
      <c r="F23" s="7"/>
      <c r="G23" s="13">
        <f t="shared" si="0"/>
        <v>4.75</v>
      </c>
      <c r="H23" s="2" t="s">
        <v>57</v>
      </c>
    </row>
    <row r="24" spans="2:8" ht="12.75">
      <c r="B24" s="3" t="s">
        <v>88</v>
      </c>
      <c r="C24" s="7">
        <v>1.5</v>
      </c>
      <c r="D24" s="7">
        <v>1.25</v>
      </c>
      <c r="E24" s="7">
        <v>1</v>
      </c>
      <c r="F24" s="7">
        <v>1.25</v>
      </c>
      <c r="G24" s="13">
        <f t="shared" si="0"/>
        <v>5</v>
      </c>
      <c r="H24" s="2" t="s">
        <v>20</v>
      </c>
    </row>
    <row r="25" spans="2:8" ht="12.75">
      <c r="B25" s="3" t="s">
        <v>89</v>
      </c>
      <c r="C25" s="7"/>
      <c r="D25" s="7">
        <v>8</v>
      </c>
      <c r="E25" s="7">
        <v>8</v>
      </c>
      <c r="F25" s="7"/>
      <c r="G25" s="13">
        <f t="shared" si="0"/>
        <v>16</v>
      </c>
      <c r="H25" s="2" t="s">
        <v>24</v>
      </c>
    </row>
    <row r="26" spans="2:8" s="3" customFormat="1" ht="12.75">
      <c r="B26" s="3" t="s">
        <v>90</v>
      </c>
      <c r="C26" s="7">
        <v>2.5</v>
      </c>
      <c r="D26" s="7"/>
      <c r="E26" s="7">
        <v>0.75</v>
      </c>
      <c r="F26" s="7">
        <v>3.25</v>
      </c>
      <c r="G26" s="13">
        <f t="shared" si="0"/>
        <v>6.5</v>
      </c>
      <c r="H26" s="2" t="s">
        <v>9</v>
      </c>
    </row>
    <row r="27" spans="2:8" ht="12.75">
      <c r="B27" s="3" t="s">
        <v>91</v>
      </c>
      <c r="C27" s="7">
        <v>7</v>
      </c>
      <c r="D27" s="7">
        <v>10.5</v>
      </c>
      <c r="E27" s="7">
        <v>9.75</v>
      </c>
      <c r="F27" s="7"/>
      <c r="G27" s="13">
        <f t="shared" si="0"/>
        <v>27.25</v>
      </c>
      <c r="H27" s="2" t="s">
        <v>70</v>
      </c>
    </row>
    <row r="28" spans="2:8" ht="12.75">
      <c r="B28" s="3" t="s">
        <v>92</v>
      </c>
      <c r="C28" s="13">
        <v>11.5</v>
      </c>
      <c r="D28" s="13">
        <v>13.5</v>
      </c>
      <c r="E28" s="18">
        <v>16.25</v>
      </c>
      <c r="F28" s="13">
        <v>13</v>
      </c>
      <c r="G28" s="54">
        <f t="shared" si="0"/>
        <v>54.25</v>
      </c>
      <c r="H28" s="17" t="s">
        <v>45</v>
      </c>
    </row>
    <row r="29" spans="2:8" s="3" customFormat="1" ht="12.75">
      <c r="B29" s="3" t="s">
        <v>93</v>
      </c>
      <c r="C29" s="7"/>
      <c r="D29" s="7">
        <v>6</v>
      </c>
      <c r="E29" s="7"/>
      <c r="F29" s="7"/>
      <c r="G29" s="13">
        <f t="shared" si="0"/>
        <v>6</v>
      </c>
      <c r="H29" s="2" t="s">
        <v>14</v>
      </c>
    </row>
    <row r="30" spans="2:8" ht="12.75">
      <c r="B30" s="1" t="s">
        <v>94</v>
      </c>
      <c r="C30" s="7"/>
      <c r="D30" s="7"/>
      <c r="E30" s="13"/>
      <c r="F30" s="7"/>
      <c r="G30" s="7">
        <f t="shared" si="0"/>
        <v>0</v>
      </c>
      <c r="H30" s="17"/>
    </row>
    <row r="31" spans="2:8" ht="12.75">
      <c r="B31" s="3" t="s">
        <v>95</v>
      </c>
      <c r="C31" s="7"/>
      <c r="D31" s="7">
        <v>0.75</v>
      </c>
      <c r="E31" s="7">
        <v>0.75</v>
      </c>
      <c r="F31" s="7"/>
      <c r="G31" s="13">
        <f t="shared" si="0"/>
        <v>1.5</v>
      </c>
      <c r="H31" s="2" t="s">
        <v>96</v>
      </c>
    </row>
    <row r="32" spans="2:8" ht="12.75">
      <c r="B32" s="3" t="s">
        <v>97</v>
      </c>
      <c r="C32" s="7"/>
      <c r="D32" s="7"/>
      <c r="E32" s="7">
        <v>0</v>
      </c>
      <c r="F32" s="7"/>
      <c r="G32" s="13">
        <f t="shared" si="0"/>
        <v>0</v>
      </c>
      <c r="H32" s="2" t="s">
        <v>212</v>
      </c>
    </row>
    <row r="33" spans="2:7" ht="12.75">
      <c r="B33" s="22" t="s">
        <v>99</v>
      </c>
      <c r="C33" s="7"/>
      <c r="D33" s="13"/>
      <c r="E33" s="7"/>
      <c r="F33" s="7"/>
      <c r="G33" s="7">
        <f t="shared" si="0"/>
        <v>0</v>
      </c>
    </row>
    <row r="34" spans="1:11" s="3" customFormat="1" ht="12.75">
      <c r="A34" s="1"/>
      <c r="B34" s="1" t="s">
        <v>100</v>
      </c>
      <c r="C34" s="7"/>
      <c r="D34" s="7"/>
      <c r="E34" s="7"/>
      <c r="F34" s="7"/>
      <c r="G34" s="7">
        <f t="shared" si="0"/>
        <v>0</v>
      </c>
      <c r="H34" s="2"/>
      <c r="I34" s="1"/>
      <c r="J34" s="1"/>
      <c r="K34" s="1"/>
    </row>
    <row r="35" spans="2:7" ht="12.75">
      <c r="B35" s="22" t="s">
        <v>58</v>
      </c>
      <c r="C35" s="36">
        <f>SUM(C3:C34)</f>
        <v>92</v>
      </c>
      <c r="D35" s="36">
        <f>SUM(D3:D34)</f>
        <v>125</v>
      </c>
      <c r="E35" s="36">
        <f>SUM(E3:E34)</f>
        <v>126</v>
      </c>
      <c r="F35" s="36">
        <f>SUM(F3:F34)</f>
        <v>88.5</v>
      </c>
      <c r="G35" s="36">
        <f t="shared" si="0"/>
        <v>431.5</v>
      </c>
    </row>
    <row r="36" spans="2:8" s="22" customFormat="1" ht="12.75">
      <c r="B36" s="28" t="s">
        <v>101</v>
      </c>
      <c r="C36" s="24"/>
      <c r="D36" s="37" t="s">
        <v>13</v>
      </c>
      <c r="E36" s="22" t="s">
        <v>13</v>
      </c>
      <c r="G36" s="37"/>
      <c r="H36" s="27"/>
    </row>
    <row r="37" ht="12.75">
      <c r="A37" s="1" t="s">
        <v>211</v>
      </c>
    </row>
  </sheetData>
  <sheetProtection selectLockedCells="1" selectUnlockedCells="1"/>
  <printOptions gridLines="1" horizontalCentered="1" verticalCentered="1"/>
  <pageMargins left="0.7875" right="0.7875" top="0.7875" bottom="0.7875" header="0.5118055555555555" footer="0.5118055555555555"/>
  <pageSetup horizontalDpi="300" verticalDpi="300" orientation="landscape" paperSize="9" scale="95"/>
  <headerFooter alignWithMargins="0">
    <oddHeader>&amp;LTJ SOKOL Hradec Králové, atletický oddíl&amp;C&amp;"Arial Narrow,Tučné"Přehled bodujících závodnic v sezóně 2015&amp;R&amp;"Arial Narrow,Tučné"Kalorné ženy (ženy I. liga)</oddHeader>
    <oddFooter>&amp;LHradec Králové, dne &amp;D (tisk)&amp;CList: &amp;F(&amp;A)&amp;RZpracoval: ing. Pavel Rytíř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9" sqref="G9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8" width="9.33203125" style="1" customWidth="1"/>
    <col min="9" max="9" width="10" style="2" customWidth="1"/>
    <col min="10" max="16384" width="9.33203125" style="1" customWidth="1"/>
  </cols>
  <sheetData>
    <row r="1" ht="12.75">
      <c r="A1" s="3" t="s">
        <v>102</v>
      </c>
    </row>
    <row r="2" spans="1:9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103</v>
      </c>
      <c r="G2" s="4" t="s">
        <v>104</v>
      </c>
      <c r="H2" s="6" t="s">
        <v>6</v>
      </c>
      <c r="I2" s="4" t="s">
        <v>7</v>
      </c>
    </row>
    <row r="3" spans="2:9" ht="12.75">
      <c r="B3" s="3" t="s">
        <v>117</v>
      </c>
      <c r="C3" s="7" t="s">
        <v>13</v>
      </c>
      <c r="D3" s="8"/>
      <c r="E3" s="7"/>
      <c r="F3" s="7"/>
      <c r="G3" s="7">
        <v>0</v>
      </c>
      <c r="H3" s="10">
        <f aca="true" t="shared" si="0" ref="H3:H26">SUM(C3:G3)</f>
        <v>0</v>
      </c>
      <c r="I3" s="2" t="s">
        <v>245</v>
      </c>
    </row>
    <row r="4" spans="2:9" ht="12.75">
      <c r="B4" s="3" t="s">
        <v>221</v>
      </c>
      <c r="C4" s="7" t="s">
        <v>13</v>
      </c>
      <c r="D4" s="8"/>
      <c r="E4" s="7">
        <v>11</v>
      </c>
      <c r="F4" s="7">
        <v>3</v>
      </c>
      <c r="G4" s="7">
        <v>0</v>
      </c>
      <c r="H4" s="10">
        <f t="shared" si="0"/>
        <v>14</v>
      </c>
      <c r="I4" s="2" t="s">
        <v>53</v>
      </c>
    </row>
    <row r="5" spans="2:9" ht="12.75">
      <c r="B5" s="3" t="s">
        <v>118</v>
      </c>
      <c r="C5" s="7" t="s">
        <v>13</v>
      </c>
      <c r="D5" s="8"/>
      <c r="E5" s="7"/>
      <c r="F5" s="7"/>
      <c r="G5" s="7">
        <v>2.75</v>
      </c>
      <c r="H5" s="10">
        <f t="shared" si="0"/>
        <v>2.75</v>
      </c>
      <c r="I5" s="2" t="s">
        <v>39</v>
      </c>
    </row>
    <row r="6" spans="2:9" ht="12.75">
      <c r="B6" s="3" t="s">
        <v>120</v>
      </c>
      <c r="C6" s="7" t="s">
        <v>13</v>
      </c>
      <c r="D6" s="8"/>
      <c r="E6" s="7"/>
      <c r="F6" s="7"/>
      <c r="G6" s="7">
        <v>2</v>
      </c>
      <c r="H6" s="10">
        <f t="shared" si="0"/>
        <v>2</v>
      </c>
      <c r="I6" s="2" t="s">
        <v>243</v>
      </c>
    </row>
    <row r="7" spans="2:9" ht="12.75">
      <c r="B7" s="11" t="s">
        <v>105</v>
      </c>
      <c r="C7" s="7">
        <v>20</v>
      </c>
      <c r="D7" s="8"/>
      <c r="E7" s="13">
        <v>19</v>
      </c>
      <c r="F7" s="7">
        <v>0</v>
      </c>
      <c r="G7" s="7">
        <v>6</v>
      </c>
      <c r="H7" s="10">
        <f t="shared" si="0"/>
        <v>45</v>
      </c>
      <c r="I7" s="2" t="s">
        <v>43</v>
      </c>
    </row>
    <row r="8" spans="2:9" ht="12.75">
      <c r="B8" s="3" t="s">
        <v>23</v>
      </c>
      <c r="C8" s="7" t="s">
        <v>13</v>
      </c>
      <c r="D8" s="8"/>
      <c r="E8" s="7"/>
      <c r="F8" s="7"/>
      <c r="G8" s="7">
        <v>4</v>
      </c>
      <c r="H8" s="10">
        <f t="shared" si="0"/>
        <v>4</v>
      </c>
      <c r="I8" s="2" t="s">
        <v>11</v>
      </c>
    </row>
    <row r="9" spans="2:9" ht="12.75">
      <c r="B9" s="3" t="s">
        <v>25</v>
      </c>
      <c r="C9" s="13">
        <v>27</v>
      </c>
      <c r="D9" s="8">
        <v>8</v>
      </c>
      <c r="E9" s="7"/>
      <c r="F9" s="18">
        <v>31</v>
      </c>
      <c r="G9" s="54">
        <v>27</v>
      </c>
      <c r="H9" s="10">
        <f t="shared" si="0"/>
        <v>93</v>
      </c>
      <c r="I9" s="17" t="s">
        <v>48</v>
      </c>
    </row>
    <row r="10" spans="2:9" ht="12.75">
      <c r="B10" s="11" t="s">
        <v>107</v>
      </c>
      <c r="C10" s="7"/>
      <c r="D10" s="8">
        <v>11</v>
      </c>
      <c r="E10" s="7">
        <v>11</v>
      </c>
      <c r="F10" s="7">
        <v>16</v>
      </c>
      <c r="G10" s="7">
        <v>11</v>
      </c>
      <c r="H10" s="10">
        <f t="shared" si="0"/>
        <v>49</v>
      </c>
      <c r="I10" s="2" t="s">
        <v>242</v>
      </c>
    </row>
    <row r="11" spans="2:9" ht="12.75">
      <c r="B11" s="3" t="s">
        <v>246</v>
      </c>
      <c r="C11" s="7" t="s">
        <v>13</v>
      </c>
      <c r="D11" s="8"/>
      <c r="E11" s="7"/>
      <c r="F11" s="7"/>
      <c r="G11" s="7">
        <v>0</v>
      </c>
      <c r="H11" s="10">
        <f t="shared" si="0"/>
        <v>0</v>
      </c>
      <c r="I11" s="2" t="s">
        <v>245</v>
      </c>
    </row>
    <row r="12" spans="2:9" ht="12.75">
      <c r="B12" s="3" t="s">
        <v>31</v>
      </c>
      <c r="C12" s="7"/>
      <c r="D12" s="16"/>
      <c r="E12" s="7"/>
      <c r="F12" s="13">
        <v>21</v>
      </c>
      <c r="G12" s="13">
        <v>21.75</v>
      </c>
      <c r="H12" s="10">
        <f t="shared" si="0"/>
        <v>42.75</v>
      </c>
      <c r="I12" s="2" t="s">
        <v>33</v>
      </c>
    </row>
    <row r="13" spans="2:9" ht="12.75">
      <c r="B13" s="3" t="s">
        <v>121</v>
      </c>
      <c r="C13" s="7" t="s">
        <v>13</v>
      </c>
      <c r="D13" s="8"/>
      <c r="E13" s="7"/>
      <c r="F13" s="7"/>
      <c r="G13" s="7">
        <v>3</v>
      </c>
      <c r="H13" s="10">
        <f t="shared" si="0"/>
        <v>3</v>
      </c>
      <c r="I13" s="2" t="s">
        <v>35</v>
      </c>
    </row>
    <row r="14" spans="2:9" ht="12.75">
      <c r="B14" s="11" t="s">
        <v>122</v>
      </c>
      <c r="C14" s="7"/>
      <c r="D14" s="8"/>
      <c r="E14" s="7"/>
      <c r="F14" s="19">
        <v>2.25</v>
      </c>
      <c r="G14" s="7"/>
      <c r="H14" s="10">
        <f t="shared" si="0"/>
        <v>2.25</v>
      </c>
      <c r="I14" s="2" t="s">
        <v>9</v>
      </c>
    </row>
    <row r="15" spans="2:9" ht="12.75">
      <c r="B15" s="11" t="s">
        <v>108</v>
      </c>
      <c r="C15" s="7">
        <v>16</v>
      </c>
      <c r="D15" s="8">
        <v>16</v>
      </c>
      <c r="E15" s="7">
        <v>15</v>
      </c>
      <c r="F15" s="7">
        <v>2</v>
      </c>
      <c r="G15" s="7">
        <v>0</v>
      </c>
      <c r="H15" s="10">
        <f t="shared" si="0"/>
        <v>49</v>
      </c>
      <c r="I15" s="2" t="s">
        <v>242</v>
      </c>
    </row>
    <row r="16" spans="2:9" ht="12.75">
      <c r="B16" s="3" t="s">
        <v>244</v>
      </c>
      <c r="C16" s="7" t="s">
        <v>13</v>
      </c>
      <c r="D16" s="8"/>
      <c r="E16" s="7"/>
      <c r="F16" s="7"/>
      <c r="G16" s="7">
        <v>0</v>
      </c>
      <c r="H16" s="10">
        <f t="shared" si="0"/>
        <v>0</v>
      </c>
      <c r="I16" s="2" t="s">
        <v>245</v>
      </c>
    </row>
    <row r="17" spans="2:9" ht="12.75">
      <c r="B17" s="3" t="s">
        <v>241</v>
      </c>
      <c r="C17" s="7" t="s">
        <v>13</v>
      </c>
      <c r="D17" s="8"/>
      <c r="E17" s="7"/>
      <c r="F17" s="7"/>
      <c r="G17" s="13">
        <v>21</v>
      </c>
      <c r="H17" s="10">
        <f t="shared" si="0"/>
        <v>21</v>
      </c>
      <c r="I17" s="2" t="s">
        <v>24</v>
      </c>
    </row>
    <row r="18" spans="2:9" ht="12.75">
      <c r="B18" s="3" t="s">
        <v>36</v>
      </c>
      <c r="C18" s="18">
        <v>29</v>
      </c>
      <c r="D18" s="8">
        <v>9</v>
      </c>
      <c r="E18" s="54">
        <v>31</v>
      </c>
      <c r="F18" s="13">
        <v>21</v>
      </c>
      <c r="G18" s="7">
        <v>15.75</v>
      </c>
      <c r="H18" s="20">
        <f t="shared" si="0"/>
        <v>105.75</v>
      </c>
      <c r="I18" s="21" t="s">
        <v>45</v>
      </c>
    </row>
    <row r="19" spans="2:9" ht="12.75">
      <c r="B19" s="3" t="s">
        <v>109</v>
      </c>
      <c r="C19" s="7">
        <v>14</v>
      </c>
      <c r="D19" s="12">
        <v>22</v>
      </c>
      <c r="E19" s="7"/>
      <c r="F19" s="7">
        <v>2.25</v>
      </c>
      <c r="G19" s="7">
        <v>0</v>
      </c>
      <c r="H19" s="10">
        <f t="shared" si="0"/>
        <v>38.25</v>
      </c>
      <c r="I19" s="2" t="s">
        <v>30</v>
      </c>
    </row>
    <row r="20" spans="2:9" ht="12.75">
      <c r="B20" s="3" t="s">
        <v>42</v>
      </c>
      <c r="C20" s="7">
        <v>14</v>
      </c>
      <c r="D20" s="8">
        <v>10</v>
      </c>
      <c r="E20" s="13">
        <v>28</v>
      </c>
      <c r="F20" s="7">
        <v>2</v>
      </c>
      <c r="G20" s="7"/>
      <c r="H20" s="10">
        <f t="shared" si="0"/>
        <v>54</v>
      </c>
      <c r="I20" s="2" t="s">
        <v>26</v>
      </c>
    </row>
    <row r="21" spans="2:9" ht="12.75">
      <c r="B21" s="3" t="s">
        <v>44</v>
      </c>
      <c r="C21" s="7"/>
      <c r="D21" s="16">
        <v>20</v>
      </c>
      <c r="E21" s="7"/>
      <c r="F21" s="7"/>
      <c r="G21" s="7"/>
      <c r="H21" s="10">
        <f t="shared" si="0"/>
        <v>20</v>
      </c>
      <c r="I21" s="2" t="s">
        <v>22</v>
      </c>
    </row>
    <row r="22" spans="2:9" ht="12.75">
      <c r="B22" s="11" t="s">
        <v>110</v>
      </c>
      <c r="C22" s="7"/>
      <c r="D22" s="8">
        <v>5</v>
      </c>
      <c r="E22" s="7"/>
      <c r="F22" s="13"/>
      <c r="G22" s="7">
        <v>1</v>
      </c>
      <c r="H22" s="10">
        <f t="shared" si="0"/>
        <v>6</v>
      </c>
      <c r="I22" s="2" t="s">
        <v>28</v>
      </c>
    </row>
    <row r="23" spans="2:9" ht="12.75">
      <c r="B23" s="11" t="s">
        <v>111</v>
      </c>
      <c r="C23" s="13">
        <v>22</v>
      </c>
      <c r="D23" s="8">
        <v>11</v>
      </c>
      <c r="E23" s="7"/>
      <c r="F23" s="13">
        <v>22.25</v>
      </c>
      <c r="G23" s="7">
        <v>18.75</v>
      </c>
      <c r="H23" s="10">
        <f t="shared" si="0"/>
        <v>74</v>
      </c>
      <c r="I23" s="17" t="s">
        <v>18</v>
      </c>
    </row>
    <row r="24" spans="2:9" ht="12.75">
      <c r="B24" s="3" t="s">
        <v>129</v>
      </c>
      <c r="C24" s="7" t="s">
        <v>13</v>
      </c>
      <c r="D24" s="8"/>
      <c r="E24" s="7"/>
      <c r="F24" s="7"/>
      <c r="G24" s="7">
        <v>2</v>
      </c>
      <c r="H24" s="10">
        <f t="shared" si="0"/>
        <v>2</v>
      </c>
      <c r="I24" s="2" t="s">
        <v>243</v>
      </c>
    </row>
    <row r="25" spans="2:9" ht="12.75">
      <c r="B25" s="3" t="s">
        <v>130</v>
      </c>
      <c r="C25" s="7" t="s">
        <v>13</v>
      </c>
      <c r="D25" s="8"/>
      <c r="E25" s="7"/>
      <c r="F25" s="7"/>
      <c r="G25" s="7">
        <v>0</v>
      </c>
      <c r="H25" s="10">
        <f t="shared" si="0"/>
        <v>0</v>
      </c>
      <c r="I25" s="2" t="s">
        <v>245</v>
      </c>
    </row>
    <row r="26" spans="2:9" ht="12.75">
      <c r="B26" s="3" t="s">
        <v>52</v>
      </c>
      <c r="C26" s="7">
        <v>15</v>
      </c>
      <c r="D26" s="16">
        <v>19</v>
      </c>
      <c r="E26" s="7"/>
      <c r="F26" s="7">
        <v>10.25</v>
      </c>
      <c r="G26" s="7">
        <v>6</v>
      </c>
      <c r="H26" s="10">
        <f t="shared" si="0"/>
        <v>50.25</v>
      </c>
      <c r="I26" s="2" t="s">
        <v>37</v>
      </c>
    </row>
    <row r="27" spans="2:8" ht="10.5" customHeight="1">
      <c r="B27" s="22" t="s">
        <v>58</v>
      </c>
      <c r="C27" s="23">
        <f>SUM(C3:C26)</f>
        <v>157</v>
      </c>
      <c r="D27" s="23">
        <f>SUM(D3:D26)</f>
        <v>131</v>
      </c>
      <c r="E27" s="23">
        <f>SUM(E3:E26)</f>
        <v>115</v>
      </c>
      <c r="F27" s="23">
        <f>SUM(F3:F26)</f>
        <v>133</v>
      </c>
      <c r="G27" s="23">
        <f>SUM(G3:G26)</f>
        <v>142</v>
      </c>
      <c r="H27" s="38">
        <f>SUM(C27:F27)</f>
        <v>536</v>
      </c>
    </row>
    <row r="28" spans="2:8" ht="10.5" customHeight="1">
      <c r="B28" s="28" t="s">
        <v>13</v>
      </c>
      <c r="C28" s="25"/>
      <c r="D28" s="25"/>
      <c r="E28" s="25" t="s">
        <v>13</v>
      </c>
      <c r="F28" s="25"/>
      <c r="G28" s="25"/>
      <c r="H28" s="25"/>
    </row>
    <row r="29" spans="1:9" s="22" customFormat="1" ht="12" customHeight="1">
      <c r="A29" s="22" t="s">
        <v>247</v>
      </c>
      <c r="I29" s="27"/>
    </row>
    <row r="30" ht="12.75" hidden="1"/>
    <row r="31" spans="8:9" ht="12.75">
      <c r="H31" s="2"/>
      <c r="I31" s="1"/>
    </row>
    <row r="32" ht="13.5">
      <c r="B32" s="32"/>
    </row>
    <row r="33" ht="13.5">
      <c r="B33" s="32"/>
    </row>
    <row r="34" ht="13.5">
      <c r="B34" s="32"/>
    </row>
    <row r="35" spans="2:9" ht="13.5">
      <c r="B35" s="32"/>
      <c r="I35" s="2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2015&amp;R&amp;"Arial Narrow,Tučné"Junioři</oddHeader>
    <oddFooter>&amp;LHradec Králové, &amp;D (tisk)&amp;CList &amp;F (&amp;A)&amp;RSestavil ing. Pavel Rytíř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2" sqref="A12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7" width="9.33203125" style="1" customWidth="1"/>
    <col min="8" max="8" width="10" style="2" customWidth="1"/>
    <col min="9" max="16384" width="9.33203125" style="1" customWidth="1"/>
  </cols>
  <sheetData>
    <row r="1" ht="12.75">
      <c r="A1" s="3" t="s">
        <v>112</v>
      </c>
    </row>
    <row r="2" spans="1:8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103</v>
      </c>
      <c r="G2" s="6" t="s">
        <v>6</v>
      </c>
      <c r="H2" s="4" t="s">
        <v>7</v>
      </c>
    </row>
    <row r="3" spans="2:8" ht="12.75">
      <c r="B3" s="3" t="s">
        <v>74</v>
      </c>
      <c r="C3" s="13">
        <v>12</v>
      </c>
      <c r="D3" s="8"/>
      <c r="E3" s="13">
        <v>6</v>
      </c>
      <c r="F3" s="13"/>
      <c r="G3" s="10">
        <f aca="true" t="shared" si="0" ref="G3:G10">SUM(C3:F3)</f>
        <v>18</v>
      </c>
      <c r="H3" s="17" t="s">
        <v>18</v>
      </c>
    </row>
    <row r="4" spans="2:8" ht="12.75">
      <c r="B4" s="3" t="s">
        <v>82</v>
      </c>
      <c r="C4" s="18"/>
      <c r="D4" s="12"/>
      <c r="E4" s="13">
        <v>16</v>
      </c>
      <c r="F4" s="7"/>
      <c r="G4" s="10">
        <f t="shared" si="0"/>
        <v>16</v>
      </c>
      <c r="H4" s="2" t="s">
        <v>26</v>
      </c>
    </row>
    <row r="5" spans="2:8" ht="12.75">
      <c r="B5" s="3" t="s">
        <v>86</v>
      </c>
      <c r="C5" s="18">
        <v>18</v>
      </c>
      <c r="D5" s="12"/>
      <c r="E5" s="54">
        <v>20</v>
      </c>
      <c r="F5" s="18"/>
      <c r="G5" s="56">
        <f t="shared" si="0"/>
        <v>38</v>
      </c>
      <c r="H5" s="55" t="s">
        <v>45</v>
      </c>
    </row>
    <row r="6" spans="2:8" ht="12.75">
      <c r="B6" s="3" t="s">
        <v>113</v>
      </c>
      <c r="C6" s="13">
        <v>10</v>
      </c>
      <c r="D6" s="12">
        <v>13</v>
      </c>
      <c r="E6" s="7"/>
      <c r="F6" s="7"/>
      <c r="G6" s="10">
        <f t="shared" si="0"/>
        <v>23</v>
      </c>
      <c r="H6" s="17" t="s">
        <v>48</v>
      </c>
    </row>
    <row r="7" spans="2:8" ht="12.75">
      <c r="B7" s="1" t="s">
        <v>114</v>
      </c>
      <c r="C7" s="7"/>
      <c r="D7" s="16">
        <v>5</v>
      </c>
      <c r="E7" s="7"/>
      <c r="F7" s="7"/>
      <c r="G7" s="10">
        <f t="shared" si="0"/>
        <v>5</v>
      </c>
      <c r="H7" s="2" t="s">
        <v>37</v>
      </c>
    </row>
    <row r="8" spans="2:7" ht="12.75">
      <c r="B8" s="1" t="s">
        <v>115</v>
      </c>
      <c r="C8" s="7"/>
      <c r="D8" s="8"/>
      <c r="E8" s="7"/>
      <c r="F8" s="7"/>
      <c r="G8" s="10">
        <f t="shared" si="0"/>
        <v>0</v>
      </c>
    </row>
    <row r="9" spans="2:7" ht="12.75">
      <c r="B9" s="1" t="s">
        <v>100</v>
      </c>
      <c r="C9" s="7"/>
      <c r="D9" s="8"/>
      <c r="E9" s="7"/>
      <c r="F9" s="7"/>
      <c r="G9" s="10">
        <f t="shared" si="0"/>
        <v>0</v>
      </c>
    </row>
    <row r="10" spans="2:7" ht="10.5" customHeight="1">
      <c r="B10" s="22" t="s">
        <v>58</v>
      </c>
      <c r="C10" s="23">
        <f>SUM(C3:C9)</f>
        <v>40</v>
      </c>
      <c r="D10" s="23">
        <f>SUM(D3:D9)</f>
        <v>18</v>
      </c>
      <c r="E10" s="23">
        <f>SUM(E3:E9)</f>
        <v>42</v>
      </c>
      <c r="F10" s="23">
        <f>SUM(F3:F9)</f>
        <v>0</v>
      </c>
      <c r="G10" s="38">
        <f t="shared" si="0"/>
        <v>100</v>
      </c>
    </row>
    <row r="11" spans="2:7" ht="10.5" customHeight="1">
      <c r="B11" s="28" t="s">
        <v>13</v>
      </c>
      <c r="C11" s="25"/>
      <c r="D11" s="25"/>
      <c r="E11" s="25" t="s">
        <v>13</v>
      </c>
      <c r="F11" s="25" t="s">
        <v>13</v>
      </c>
      <c r="G11" s="25"/>
    </row>
    <row r="12" spans="1:8" s="22" customFormat="1" ht="12" customHeight="1">
      <c r="A12" s="22" t="s">
        <v>222</v>
      </c>
      <c r="H12" s="27"/>
    </row>
    <row r="13" ht="12.75" hidden="1"/>
    <row r="14" ht="13.5">
      <c r="E14" s="32"/>
    </row>
    <row r="15" spans="2:8" s="22" customFormat="1" ht="13.5">
      <c r="B15" s="31"/>
      <c r="H15" s="27"/>
    </row>
    <row r="16" ht="13.5">
      <c r="B16" s="32"/>
    </row>
    <row r="17" ht="13.5">
      <c r="B17" s="32"/>
    </row>
    <row r="18" ht="13.5">
      <c r="B18" s="32"/>
    </row>
    <row r="19" spans="2:8" ht="13.5">
      <c r="B19" s="32"/>
      <c r="H19" s="2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/>
  <headerFooter alignWithMargins="0">
    <oddHeader>&amp;LTJ SOKOL Hradec Králové, atletický oddíl&amp;C&amp;"Arial Narrow,Tučné"Přehled bodujících závodníků v sezóně 2015&amp;R&amp;"Arial Narrow,Tučné"Junioři</oddHeader>
    <oddFooter>&amp;LHradec Králové, &amp;D (tisk)&amp;CList &amp;F (&amp;A)&amp;RSestavil ing. Pavel Rytíř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8" sqref="A18:IV18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7" width="9.33203125" style="1" customWidth="1"/>
    <col min="8" max="8" width="10" style="2" customWidth="1"/>
    <col min="9" max="16384" width="9.33203125" style="1" customWidth="1"/>
  </cols>
  <sheetData>
    <row r="1" spans="1:14" ht="12.75">
      <c r="A1" s="3" t="s">
        <v>116</v>
      </c>
      <c r="N1" s="1" t="s">
        <v>11</v>
      </c>
    </row>
    <row r="2" spans="1:8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103</v>
      </c>
      <c r="G2" s="6" t="s">
        <v>6</v>
      </c>
      <c r="H2" s="4" t="s">
        <v>7</v>
      </c>
    </row>
    <row r="3" spans="2:8" ht="12.75">
      <c r="B3" s="3" t="s">
        <v>117</v>
      </c>
      <c r="C3" s="7">
        <v>3</v>
      </c>
      <c r="D3" s="8"/>
      <c r="E3" s="7"/>
      <c r="F3" s="7">
        <v>0.5</v>
      </c>
      <c r="G3" s="10">
        <f aca="true" t="shared" si="0" ref="G3:G18">SUM(C3:F3)</f>
        <v>3.5</v>
      </c>
      <c r="H3" s="2" t="s">
        <v>28</v>
      </c>
    </row>
    <row r="4" spans="2:9" ht="12.75">
      <c r="B4" s="3" t="s">
        <v>118</v>
      </c>
      <c r="C4" s="7">
        <v>15.75</v>
      </c>
      <c r="D4" s="8">
        <v>17.75</v>
      </c>
      <c r="E4" s="7">
        <v>19</v>
      </c>
      <c r="F4" s="7">
        <v>2</v>
      </c>
      <c r="G4" s="10">
        <f t="shared" si="0"/>
        <v>54.5</v>
      </c>
      <c r="H4" s="57" t="s">
        <v>18</v>
      </c>
      <c r="I4" s="2"/>
    </row>
    <row r="5" spans="2:9" ht="12.75">
      <c r="B5" s="3" t="s">
        <v>119</v>
      </c>
      <c r="C5" s="7"/>
      <c r="D5" s="8">
        <v>4</v>
      </c>
      <c r="E5" s="7">
        <v>7</v>
      </c>
      <c r="F5" s="7"/>
      <c r="G5" s="10">
        <f t="shared" si="0"/>
        <v>11</v>
      </c>
      <c r="H5" s="39" t="s">
        <v>232</v>
      </c>
      <c r="I5" s="2"/>
    </row>
    <row r="6" spans="2:9" ht="12.75">
      <c r="B6" s="3" t="s">
        <v>120</v>
      </c>
      <c r="C6" s="7">
        <v>8</v>
      </c>
      <c r="D6" s="8"/>
      <c r="E6" s="7"/>
      <c r="F6" s="7">
        <v>3</v>
      </c>
      <c r="G6" s="10">
        <f t="shared" si="0"/>
        <v>11</v>
      </c>
      <c r="H6" s="39" t="s">
        <v>232</v>
      </c>
      <c r="I6" s="2"/>
    </row>
    <row r="7" spans="2:8" ht="12.75">
      <c r="B7" s="3" t="s">
        <v>23</v>
      </c>
      <c r="C7" s="18">
        <v>24.75</v>
      </c>
      <c r="D7" s="8">
        <v>18</v>
      </c>
      <c r="E7" s="13"/>
      <c r="F7" s="7"/>
      <c r="G7" s="10">
        <f t="shared" si="0"/>
        <v>42.75</v>
      </c>
      <c r="H7" s="2" t="s">
        <v>70</v>
      </c>
    </row>
    <row r="8" spans="2:8" ht="12.75">
      <c r="B8" s="3" t="s">
        <v>121</v>
      </c>
      <c r="C8" s="7">
        <v>8</v>
      </c>
      <c r="D8" s="8">
        <v>11</v>
      </c>
      <c r="E8" s="7">
        <v>12</v>
      </c>
      <c r="F8" s="19"/>
      <c r="G8" s="10">
        <f t="shared" si="0"/>
        <v>31</v>
      </c>
      <c r="H8" s="2" t="s">
        <v>43</v>
      </c>
    </row>
    <row r="9" spans="2:8" ht="12.75">
      <c r="B9" s="11" t="s">
        <v>122</v>
      </c>
      <c r="C9" s="13">
        <v>18.75</v>
      </c>
      <c r="D9" s="8">
        <v>11</v>
      </c>
      <c r="E9" s="13">
        <v>20</v>
      </c>
      <c r="F9" s="19">
        <v>5</v>
      </c>
      <c r="G9" s="10">
        <f t="shared" si="0"/>
        <v>54.75</v>
      </c>
      <c r="H9" s="17" t="s">
        <v>48</v>
      </c>
    </row>
    <row r="10" spans="1:23" s="40" customFormat="1" ht="12.75">
      <c r="A10" s="1"/>
      <c r="B10" s="3" t="s">
        <v>123</v>
      </c>
      <c r="C10" s="7">
        <v>9</v>
      </c>
      <c r="D10" s="12">
        <v>25</v>
      </c>
      <c r="E10" s="18"/>
      <c r="F10" s="47">
        <v>6.5</v>
      </c>
      <c r="G10" s="10">
        <f t="shared" si="0"/>
        <v>40.5</v>
      </c>
      <c r="H10" s="2" t="s">
        <v>64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8" ht="12.75">
      <c r="B11" s="3" t="s">
        <v>124</v>
      </c>
      <c r="C11" s="13"/>
      <c r="D11" s="8">
        <v>2.75</v>
      </c>
      <c r="E11" s="7"/>
      <c r="F11" s="19"/>
      <c r="G11" s="10">
        <f t="shared" si="0"/>
        <v>2.75</v>
      </c>
      <c r="H11" s="2" t="s">
        <v>11</v>
      </c>
    </row>
    <row r="12" spans="2:8" ht="12.75">
      <c r="B12" s="3" t="s">
        <v>125</v>
      </c>
      <c r="C12" s="13"/>
      <c r="D12" s="8">
        <v>7.75</v>
      </c>
      <c r="E12" s="7"/>
      <c r="F12" s="19"/>
      <c r="G12" s="10">
        <f t="shared" si="0"/>
        <v>7.75</v>
      </c>
      <c r="H12" s="2" t="s">
        <v>53</v>
      </c>
    </row>
    <row r="13" spans="2:8" ht="12.75">
      <c r="B13" s="3" t="s">
        <v>126</v>
      </c>
      <c r="C13" s="7">
        <v>9.75</v>
      </c>
      <c r="D13" s="8">
        <v>7.75</v>
      </c>
      <c r="E13" s="7"/>
      <c r="F13" s="19"/>
      <c r="G13" s="10">
        <f t="shared" si="0"/>
        <v>17.5</v>
      </c>
      <c r="H13" s="2" t="s">
        <v>30</v>
      </c>
    </row>
    <row r="14" spans="2:8" ht="12.75">
      <c r="B14" s="3" t="s">
        <v>127</v>
      </c>
      <c r="C14" s="7">
        <v>15</v>
      </c>
      <c r="D14" s="8">
        <v>18</v>
      </c>
      <c r="E14" s="7">
        <v>5</v>
      </c>
      <c r="F14" s="47">
        <v>6</v>
      </c>
      <c r="G14" s="10">
        <f t="shared" si="0"/>
        <v>44</v>
      </c>
      <c r="H14" s="2" t="s">
        <v>37</v>
      </c>
    </row>
    <row r="15" spans="2:23" ht="12.75">
      <c r="B15" s="3" t="s">
        <v>128</v>
      </c>
      <c r="C15" s="7">
        <v>1</v>
      </c>
      <c r="D15" s="16">
        <v>20</v>
      </c>
      <c r="E15" s="54">
        <v>28</v>
      </c>
      <c r="F15" s="19">
        <v>4</v>
      </c>
      <c r="G15" s="10">
        <f t="shared" si="0"/>
        <v>53</v>
      </c>
      <c r="H15" s="2" t="s">
        <v>26</v>
      </c>
      <c r="O15" s="40"/>
      <c r="P15" s="40"/>
      <c r="Q15" s="40"/>
      <c r="R15" s="40"/>
      <c r="S15" s="40"/>
      <c r="T15" s="40"/>
      <c r="U15" s="40"/>
      <c r="V15" s="40"/>
      <c r="W15" s="40"/>
    </row>
    <row r="16" spans="2:8" ht="12.75">
      <c r="B16" s="3" t="s">
        <v>129</v>
      </c>
      <c r="C16" s="7"/>
      <c r="D16" s="8">
        <v>14</v>
      </c>
      <c r="E16" s="7">
        <v>5</v>
      </c>
      <c r="F16" s="59">
        <v>7</v>
      </c>
      <c r="G16" s="10">
        <f t="shared" si="0"/>
        <v>26</v>
      </c>
      <c r="H16" s="2" t="s">
        <v>33</v>
      </c>
    </row>
    <row r="17" spans="1:23" s="40" customFormat="1" ht="12.75">
      <c r="A17" s="1"/>
      <c r="B17" s="11" t="s">
        <v>130</v>
      </c>
      <c r="C17" s="13">
        <v>22</v>
      </c>
      <c r="D17" s="16">
        <v>24</v>
      </c>
      <c r="E17" s="13">
        <v>25</v>
      </c>
      <c r="F17" s="19">
        <v>5</v>
      </c>
      <c r="G17" s="20">
        <f t="shared" si="0"/>
        <v>76</v>
      </c>
      <c r="H17" s="21" t="s">
        <v>45</v>
      </c>
      <c r="O17" s="1"/>
      <c r="P17" s="1"/>
      <c r="Q17" s="1"/>
      <c r="R17" s="1"/>
      <c r="S17" s="1"/>
      <c r="T17" s="1"/>
      <c r="U17" s="1"/>
      <c r="V17" s="1"/>
      <c r="W17" s="1"/>
    </row>
    <row r="18" spans="2:7" ht="10.5" customHeight="1">
      <c r="B18" s="22" t="s">
        <v>58</v>
      </c>
      <c r="C18" s="23">
        <f>SUM(C3:C17)</f>
        <v>135</v>
      </c>
      <c r="D18" s="23">
        <f>SUM(D3:D17)</f>
        <v>181</v>
      </c>
      <c r="E18" s="23">
        <f>SUM(E3:E17)</f>
        <v>121</v>
      </c>
      <c r="F18" s="23">
        <f>SUM(F3:F17)</f>
        <v>39</v>
      </c>
      <c r="G18" s="38">
        <f t="shared" si="0"/>
        <v>476</v>
      </c>
    </row>
    <row r="19" spans="2:7" ht="10.5" customHeight="1">
      <c r="B19" s="28" t="s">
        <v>13</v>
      </c>
      <c r="C19" s="25"/>
      <c r="D19" s="25"/>
      <c r="E19" s="31"/>
      <c r="F19" s="31"/>
      <c r="G19" s="25"/>
    </row>
    <row r="20" ht="12" customHeight="1">
      <c r="A20" s="22" t="s">
        <v>231</v>
      </c>
    </row>
    <row r="21" ht="12.75" hidden="1"/>
    <row r="22" ht="13.5">
      <c r="B22" s="32"/>
    </row>
    <row r="23" ht="13.5">
      <c r="B23" s="32"/>
    </row>
    <row r="24" ht="13.5">
      <c r="B24" s="32"/>
    </row>
    <row r="25" ht="13.5">
      <c r="B25" s="32"/>
    </row>
    <row r="26" spans="2:8" ht="13.5">
      <c r="B26" s="32"/>
      <c r="H26" s="2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2015&amp;R&amp;"Arial Narrow,Tučné"Dorostenci</oddHeader>
    <oddFooter>&amp;LHradec Králové, &amp;D (tisk)&amp;CList &amp;F (&amp;A)&amp;RSestavil ing. Pavel Rytíř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5" sqref="F15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7" width="9.33203125" style="1" customWidth="1"/>
    <col min="8" max="8" width="10" style="2" customWidth="1"/>
    <col min="9" max="16384" width="9.33203125" style="1" customWidth="1"/>
  </cols>
  <sheetData>
    <row r="1" ht="12.75">
      <c r="A1" s="3" t="s">
        <v>131</v>
      </c>
    </row>
    <row r="2" spans="1:8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103</v>
      </c>
      <c r="G2" s="6" t="s">
        <v>6</v>
      </c>
      <c r="H2" s="4" t="s">
        <v>7</v>
      </c>
    </row>
    <row r="3" spans="2:8" ht="12.75">
      <c r="B3" s="3" t="s">
        <v>132</v>
      </c>
      <c r="C3" s="7">
        <v>7</v>
      </c>
      <c r="D3" s="8">
        <v>9</v>
      </c>
      <c r="E3" s="7">
        <v>19</v>
      </c>
      <c r="F3" s="13">
        <v>12</v>
      </c>
      <c r="G3" s="10">
        <f aca="true" t="shared" si="0" ref="G3:G16">SUM(C3:F3)</f>
        <v>47</v>
      </c>
      <c r="H3" s="17" t="s">
        <v>48</v>
      </c>
    </row>
    <row r="4" spans="2:8" ht="12.75">
      <c r="B4" s="3" t="s">
        <v>233</v>
      </c>
      <c r="C4" s="7"/>
      <c r="D4" s="8"/>
      <c r="E4" s="7"/>
      <c r="F4" s="7">
        <v>5</v>
      </c>
      <c r="G4" s="10">
        <f t="shared" si="0"/>
        <v>5</v>
      </c>
      <c r="H4" s="2" t="s">
        <v>232</v>
      </c>
    </row>
    <row r="5" spans="2:8" ht="12.75">
      <c r="B5" s="11" t="s">
        <v>133</v>
      </c>
      <c r="C5" s="7" t="s">
        <v>13</v>
      </c>
      <c r="D5" s="12">
        <v>16</v>
      </c>
      <c r="E5" s="7">
        <v>10.75</v>
      </c>
      <c r="F5" s="54">
        <v>13.75</v>
      </c>
      <c r="G5" s="10">
        <f t="shared" si="0"/>
        <v>40.5</v>
      </c>
      <c r="H5" s="2" t="s">
        <v>70</v>
      </c>
    </row>
    <row r="6" spans="2:8" ht="12.75">
      <c r="B6" s="3" t="s">
        <v>134</v>
      </c>
      <c r="C6" s="7">
        <v>16.75</v>
      </c>
      <c r="D6" s="16">
        <v>12.75</v>
      </c>
      <c r="E6" s="7"/>
      <c r="F6" s="7">
        <v>1.75</v>
      </c>
      <c r="G6" s="10">
        <f t="shared" si="0"/>
        <v>31.25</v>
      </c>
      <c r="H6" s="2" t="s">
        <v>64</v>
      </c>
    </row>
    <row r="7" spans="2:8" ht="12.75">
      <c r="B7" s="3" t="s">
        <v>71</v>
      </c>
      <c r="C7" s="13">
        <v>17</v>
      </c>
      <c r="D7" s="16">
        <v>17.75</v>
      </c>
      <c r="E7" s="7">
        <v>2</v>
      </c>
      <c r="F7" s="7">
        <v>4.75</v>
      </c>
      <c r="G7" s="10">
        <f t="shared" si="0"/>
        <v>41.5</v>
      </c>
      <c r="H7" s="2" t="s">
        <v>37</v>
      </c>
    </row>
    <row r="8" spans="2:8" ht="12.75">
      <c r="B8" s="3" t="s">
        <v>72</v>
      </c>
      <c r="C8" s="7">
        <v>4.75</v>
      </c>
      <c r="D8" s="8">
        <v>8.75</v>
      </c>
      <c r="E8" s="13">
        <v>13.75</v>
      </c>
      <c r="F8" s="7"/>
      <c r="G8" s="10">
        <f t="shared" si="0"/>
        <v>27.25</v>
      </c>
      <c r="H8" s="2" t="s">
        <v>43</v>
      </c>
    </row>
    <row r="9" spans="2:8" ht="12.75">
      <c r="B9" s="3" t="s">
        <v>135</v>
      </c>
      <c r="C9" s="7">
        <v>2.75</v>
      </c>
      <c r="D9" s="8"/>
      <c r="E9" s="7">
        <v>5.75</v>
      </c>
      <c r="F9" s="7">
        <v>3.75</v>
      </c>
      <c r="G9" s="10">
        <f t="shared" si="0"/>
        <v>12.25</v>
      </c>
      <c r="H9" s="2" t="s">
        <v>30</v>
      </c>
    </row>
    <row r="10" spans="2:8" ht="12.75">
      <c r="B10" s="3" t="s">
        <v>81</v>
      </c>
      <c r="C10" s="18">
        <v>21.75</v>
      </c>
      <c r="D10" s="8"/>
      <c r="E10" s="13">
        <v>13.75</v>
      </c>
      <c r="F10" s="7">
        <v>8</v>
      </c>
      <c r="G10" s="10">
        <f t="shared" si="0"/>
        <v>43.5</v>
      </c>
      <c r="H10" s="2" t="s">
        <v>26</v>
      </c>
    </row>
    <row r="11" spans="2:8" ht="12.75">
      <c r="B11" s="3" t="s">
        <v>136</v>
      </c>
      <c r="C11" s="7">
        <v>11</v>
      </c>
      <c r="D11" s="8">
        <v>4</v>
      </c>
      <c r="E11" s="54">
        <v>25.5</v>
      </c>
      <c r="F11" s="7">
        <v>4</v>
      </c>
      <c r="G11" s="10">
        <f t="shared" si="0"/>
        <v>44.5</v>
      </c>
      <c r="H11" s="17" t="s">
        <v>18</v>
      </c>
    </row>
    <row r="12" spans="2:8" ht="12.75">
      <c r="B12" s="3" t="s">
        <v>137</v>
      </c>
      <c r="C12" s="41"/>
      <c r="D12" s="8">
        <v>11</v>
      </c>
      <c r="E12" s="7">
        <v>9</v>
      </c>
      <c r="F12" s="7"/>
      <c r="G12" s="10">
        <f t="shared" si="0"/>
        <v>20</v>
      </c>
      <c r="H12" s="2" t="s">
        <v>33</v>
      </c>
    </row>
    <row r="13" spans="2:8" ht="12.75">
      <c r="B13" s="11" t="s">
        <v>234</v>
      </c>
      <c r="C13" s="7" t="s">
        <v>13</v>
      </c>
      <c r="D13" s="12"/>
      <c r="E13" s="7"/>
      <c r="F13" s="7">
        <v>5</v>
      </c>
      <c r="G13" s="10">
        <f t="shared" si="0"/>
        <v>5</v>
      </c>
      <c r="H13" s="2" t="s">
        <v>232</v>
      </c>
    </row>
    <row r="14" spans="2:8" ht="12.75">
      <c r="B14" s="3" t="s">
        <v>138</v>
      </c>
      <c r="C14" s="41"/>
      <c r="D14" s="8">
        <v>2.75</v>
      </c>
      <c r="E14" s="7"/>
      <c r="F14" s="7"/>
      <c r="G14" s="10">
        <f t="shared" si="0"/>
        <v>2.75</v>
      </c>
      <c r="H14" s="2" t="s">
        <v>53</v>
      </c>
    </row>
    <row r="15" spans="2:8" ht="12.75">
      <c r="B15" s="3" t="s">
        <v>91</v>
      </c>
      <c r="C15" s="13">
        <v>21</v>
      </c>
      <c r="D15" s="8">
        <v>8</v>
      </c>
      <c r="E15" s="13">
        <v>20</v>
      </c>
      <c r="F15" s="13">
        <v>9</v>
      </c>
      <c r="G15" s="56">
        <f t="shared" si="0"/>
        <v>58</v>
      </c>
      <c r="H15" s="55" t="s">
        <v>45</v>
      </c>
    </row>
    <row r="16" spans="2:7" ht="10.5" customHeight="1">
      <c r="B16" s="22" t="s">
        <v>58</v>
      </c>
      <c r="C16" s="23">
        <f>SUM(C3:C15)</f>
        <v>102</v>
      </c>
      <c r="D16" s="23">
        <f>SUM(D3:D15)</f>
        <v>90</v>
      </c>
      <c r="E16" s="23">
        <f>SUM(E3:E15)</f>
        <v>119.5</v>
      </c>
      <c r="F16" s="23">
        <f>SUM(F3:F15)</f>
        <v>67</v>
      </c>
      <c r="G16" s="38">
        <f t="shared" si="0"/>
        <v>378.5</v>
      </c>
    </row>
    <row r="17" spans="2:7" ht="10.5" customHeight="1">
      <c r="B17" s="42"/>
      <c r="C17" s="25"/>
      <c r="D17" s="43"/>
      <c r="E17" s="32"/>
      <c r="F17" s="25"/>
      <c r="G17" s="25"/>
    </row>
    <row r="18" spans="1:8" s="22" customFormat="1" ht="12" customHeight="1">
      <c r="A18" s="22" t="s">
        <v>218</v>
      </c>
      <c r="H18" s="27"/>
    </row>
    <row r="19" ht="12.75" hidden="1"/>
    <row r="21" spans="2:8" s="22" customFormat="1" ht="13.5">
      <c r="B21" s="31"/>
      <c r="H21" s="27"/>
    </row>
    <row r="22" ht="13.5">
      <c r="B22" s="32"/>
    </row>
    <row r="23" ht="13.5">
      <c r="B23" s="32"/>
    </row>
    <row r="24" ht="13.5">
      <c r="B24" s="32"/>
    </row>
    <row r="25" spans="2:8" ht="13.5">
      <c r="B25" s="32"/>
      <c r="H25" s="2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/>
  <headerFooter alignWithMargins="0">
    <oddHeader>&amp;LTJ SOKOL Hradec Králové, atletický oddíl&amp;C&amp;"Arial Narrow,Tučné"Přehled bodujících závodnic v sezóně 2015&amp;R&amp;"Arial Narrow,Tučné"Dorostenky</oddHeader>
    <oddFooter>&amp;LHradec Králové, &amp;D (tisk)&amp;CList &amp;F (&amp;A)&amp;RSestavil ing. Pavel Rytíř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9" width="9.33203125" style="1" customWidth="1"/>
    <col min="10" max="10" width="10" style="44" customWidth="1"/>
    <col min="11" max="16384" width="9.33203125" style="1" customWidth="1"/>
  </cols>
  <sheetData>
    <row r="1" ht="12.75">
      <c r="A1" s="3" t="s">
        <v>140</v>
      </c>
    </row>
    <row r="2" spans="1:10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4" t="s">
        <v>103</v>
      </c>
      <c r="H2" s="5" t="s">
        <v>104</v>
      </c>
      <c r="I2" s="6" t="s">
        <v>6</v>
      </c>
      <c r="J2" s="45" t="s">
        <v>7</v>
      </c>
    </row>
    <row r="3" spans="2:10" ht="12.75">
      <c r="B3" s="3" t="s">
        <v>118</v>
      </c>
      <c r="C3" s="13">
        <v>22.25</v>
      </c>
      <c r="D3" s="12">
        <v>29</v>
      </c>
      <c r="E3" s="46">
        <v>22</v>
      </c>
      <c r="F3" s="7">
        <v>6</v>
      </c>
      <c r="G3" s="47"/>
      <c r="H3" s="7"/>
      <c r="I3" s="20">
        <f aca="true" t="shared" si="0" ref="I3:I23">SUM(C3:H3)</f>
        <v>79.25</v>
      </c>
      <c r="J3" s="48" t="s">
        <v>45</v>
      </c>
    </row>
    <row r="4" spans="2:24" ht="12.75">
      <c r="B4" s="3" t="s">
        <v>146</v>
      </c>
      <c r="C4" s="18"/>
      <c r="D4" s="16">
        <v>17.25</v>
      </c>
      <c r="E4" s="13"/>
      <c r="F4" s="54">
        <v>27</v>
      </c>
      <c r="G4" s="19"/>
      <c r="H4" s="7"/>
      <c r="I4" s="10">
        <f t="shared" si="0"/>
        <v>44.25</v>
      </c>
      <c r="J4" s="49" t="s">
        <v>48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2:10" ht="12.75">
      <c r="B5" s="3" t="s">
        <v>141</v>
      </c>
      <c r="C5" s="7"/>
      <c r="D5" s="8">
        <v>12.25</v>
      </c>
      <c r="E5" s="7">
        <v>9.5</v>
      </c>
      <c r="F5" s="13">
        <v>20</v>
      </c>
      <c r="G5" s="19"/>
      <c r="H5" s="7"/>
      <c r="I5" s="10">
        <f t="shared" si="0"/>
        <v>41.75</v>
      </c>
      <c r="J5" s="49" t="s">
        <v>18</v>
      </c>
    </row>
    <row r="6" spans="2:10" ht="12.75">
      <c r="B6" s="3" t="s">
        <v>125</v>
      </c>
      <c r="C6" s="18">
        <v>23</v>
      </c>
      <c r="D6" s="8"/>
      <c r="E6" s="13">
        <v>16</v>
      </c>
      <c r="F6" s="7"/>
      <c r="G6" s="19"/>
      <c r="H6" s="7"/>
      <c r="I6" s="10">
        <f t="shared" si="0"/>
        <v>39</v>
      </c>
      <c r="J6" s="44" t="s">
        <v>26</v>
      </c>
    </row>
    <row r="7" spans="2:10" ht="12.75">
      <c r="B7" s="3" t="s">
        <v>148</v>
      </c>
      <c r="C7" s="7">
        <v>7.25</v>
      </c>
      <c r="D7" s="8">
        <v>8.25</v>
      </c>
      <c r="E7" s="13">
        <v>15</v>
      </c>
      <c r="F7" s="7">
        <v>4</v>
      </c>
      <c r="G7" s="47">
        <v>3</v>
      </c>
      <c r="H7" s="7"/>
      <c r="I7" s="10">
        <f t="shared" si="0"/>
        <v>37.5</v>
      </c>
      <c r="J7" s="44" t="s">
        <v>37</v>
      </c>
    </row>
    <row r="8" spans="2:10" ht="12.75">
      <c r="B8" s="3" t="s">
        <v>155</v>
      </c>
      <c r="C8" s="7"/>
      <c r="D8" s="8">
        <v>11</v>
      </c>
      <c r="E8" s="7"/>
      <c r="F8" s="13">
        <v>18</v>
      </c>
      <c r="G8" s="19"/>
      <c r="H8" s="7"/>
      <c r="I8" s="10">
        <f t="shared" si="0"/>
        <v>29</v>
      </c>
      <c r="J8" s="44" t="s">
        <v>70</v>
      </c>
    </row>
    <row r="9" spans="2:10" ht="12.75">
      <c r="B9" s="3" t="s">
        <v>150</v>
      </c>
      <c r="C9" s="13">
        <v>17.25</v>
      </c>
      <c r="D9" s="8"/>
      <c r="E9" s="7">
        <v>10</v>
      </c>
      <c r="F9" s="7"/>
      <c r="G9" s="19"/>
      <c r="H9" s="7"/>
      <c r="I9" s="10">
        <f t="shared" si="0"/>
        <v>27.25</v>
      </c>
      <c r="J9" s="44" t="s">
        <v>64</v>
      </c>
    </row>
    <row r="10" spans="2:10" ht="12.75">
      <c r="B10" s="3" t="s">
        <v>152</v>
      </c>
      <c r="C10" s="7"/>
      <c r="D10" s="8"/>
      <c r="E10" s="13">
        <v>15</v>
      </c>
      <c r="F10" s="7">
        <v>7</v>
      </c>
      <c r="G10" s="47">
        <v>2</v>
      </c>
      <c r="H10" s="7"/>
      <c r="I10" s="10">
        <f t="shared" si="0"/>
        <v>24</v>
      </c>
      <c r="J10" s="44" t="s">
        <v>43</v>
      </c>
    </row>
    <row r="11" spans="2:10" ht="12.75">
      <c r="B11" s="3" t="s">
        <v>124</v>
      </c>
      <c r="C11" s="7"/>
      <c r="D11" s="8"/>
      <c r="E11" s="7">
        <v>9</v>
      </c>
      <c r="F11" s="7">
        <v>9</v>
      </c>
      <c r="G11" s="19"/>
      <c r="H11" s="7"/>
      <c r="I11" s="10">
        <f t="shared" si="0"/>
        <v>18</v>
      </c>
      <c r="J11" s="44" t="s">
        <v>33</v>
      </c>
    </row>
    <row r="12" spans="2:10" ht="12.75">
      <c r="B12" s="3" t="s">
        <v>149</v>
      </c>
      <c r="C12" s="7"/>
      <c r="D12" s="16">
        <v>17.25</v>
      </c>
      <c r="E12" s="7"/>
      <c r="F12" s="7"/>
      <c r="G12" s="19"/>
      <c r="H12" s="7"/>
      <c r="I12" s="10">
        <f t="shared" si="0"/>
        <v>17.25</v>
      </c>
      <c r="J12" s="44" t="s">
        <v>30</v>
      </c>
    </row>
    <row r="13" spans="2:10" ht="12.75">
      <c r="B13" s="3" t="s">
        <v>156</v>
      </c>
      <c r="C13" s="7"/>
      <c r="D13" s="8">
        <v>15</v>
      </c>
      <c r="E13" s="7"/>
      <c r="F13" s="7"/>
      <c r="G13" s="19"/>
      <c r="H13" s="7"/>
      <c r="I13" s="10">
        <f t="shared" si="0"/>
        <v>15</v>
      </c>
      <c r="J13" s="44" t="s">
        <v>24</v>
      </c>
    </row>
    <row r="14" spans="2:10" ht="12.75">
      <c r="B14" s="3" t="s">
        <v>145</v>
      </c>
      <c r="C14" s="7">
        <v>14</v>
      </c>
      <c r="D14" s="8"/>
      <c r="E14" s="7"/>
      <c r="F14" s="7"/>
      <c r="G14" s="19"/>
      <c r="H14" s="7"/>
      <c r="I14" s="10">
        <f t="shared" si="0"/>
        <v>14</v>
      </c>
      <c r="J14" s="44" t="s">
        <v>22</v>
      </c>
    </row>
    <row r="15" spans="2:10" ht="12.75">
      <c r="B15" s="3" t="s">
        <v>144</v>
      </c>
      <c r="C15" s="7">
        <v>13</v>
      </c>
      <c r="D15" s="8"/>
      <c r="E15" s="7"/>
      <c r="F15" s="7"/>
      <c r="G15" s="19"/>
      <c r="H15" s="7"/>
      <c r="I15" s="10">
        <f t="shared" si="0"/>
        <v>13</v>
      </c>
      <c r="J15" s="44" t="s">
        <v>53</v>
      </c>
    </row>
    <row r="16" spans="2:10" ht="12.75">
      <c r="B16" s="3" t="s">
        <v>224</v>
      </c>
      <c r="C16" s="7"/>
      <c r="D16" s="8"/>
      <c r="E16" s="7"/>
      <c r="F16" s="7">
        <v>10</v>
      </c>
      <c r="G16" s="19"/>
      <c r="H16" s="7"/>
      <c r="I16" s="10">
        <f t="shared" si="0"/>
        <v>10</v>
      </c>
      <c r="J16" s="44" t="s">
        <v>225</v>
      </c>
    </row>
    <row r="17" spans="2:10" ht="12.75">
      <c r="B17" s="3" t="s">
        <v>153</v>
      </c>
      <c r="C17" s="7"/>
      <c r="D17" s="8"/>
      <c r="E17" s="7">
        <v>10</v>
      </c>
      <c r="F17" s="7"/>
      <c r="G17" s="19"/>
      <c r="H17" s="7"/>
      <c r="I17" s="10">
        <f t="shared" si="0"/>
        <v>10</v>
      </c>
      <c r="J17" s="44" t="s">
        <v>225</v>
      </c>
    </row>
    <row r="18" spans="2:10" ht="12.75">
      <c r="B18" s="3" t="s">
        <v>151</v>
      </c>
      <c r="C18" s="7"/>
      <c r="D18" s="8"/>
      <c r="E18" s="7">
        <v>7</v>
      </c>
      <c r="F18" s="7"/>
      <c r="G18" s="19"/>
      <c r="H18" s="7"/>
      <c r="I18" s="10">
        <f t="shared" si="0"/>
        <v>7</v>
      </c>
      <c r="J18" s="44" t="s">
        <v>35</v>
      </c>
    </row>
    <row r="19" spans="2:10" ht="12.75">
      <c r="B19" s="3" t="s">
        <v>147</v>
      </c>
      <c r="C19" s="7"/>
      <c r="D19" s="8"/>
      <c r="E19" s="7">
        <v>5</v>
      </c>
      <c r="F19" s="7"/>
      <c r="G19" s="19"/>
      <c r="H19" s="7"/>
      <c r="I19" s="10">
        <f t="shared" si="0"/>
        <v>5</v>
      </c>
      <c r="J19" s="44" t="s">
        <v>39</v>
      </c>
    </row>
    <row r="20" spans="2:10" ht="12.75">
      <c r="B20" s="3" t="s">
        <v>154</v>
      </c>
      <c r="C20" s="7">
        <v>2.25</v>
      </c>
      <c r="D20" s="8"/>
      <c r="E20" s="7"/>
      <c r="F20" s="7"/>
      <c r="G20" s="19"/>
      <c r="H20" s="7"/>
      <c r="I20" s="10">
        <f t="shared" si="0"/>
        <v>2.25</v>
      </c>
      <c r="J20" s="44" t="s">
        <v>9</v>
      </c>
    </row>
    <row r="21" spans="2:10" ht="12.75">
      <c r="B21" s="3" t="s">
        <v>143</v>
      </c>
      <c r="C21" s="7"/>
      <c r="D21" s="8"/>
      <c r="E21" s="7">
        <v>2</v>
      </c>
      <c r="F21" s="7"/>
      <c r="G21" s="19"/>
      <c r="H21" s="7"/>
      <c r="I21" s="10">
        <f t="shared" si="0"/>
        <v>2</v>
      </c>
      <c r="J21" s="44" t="s">
        <v>14</v>
      </c>
    </row>
    <row r="22" spans="2:10" ht="12.75">
      <c r="B22" s="3" t="s">
        <v>142</v>
      </c>
      <c r="C22" s="7"/>
      <c r="D22" s="8"/>
      <c r="E22" s="7"/>
      <c r="F22" s="7"/>
      <c r="G22" s="19"/>
      <c r="H22" s="7"/>
      <c r="I22" s="10">
        <f t="shared" si="0"/>
        <v>0</v>
      </c>
      <c r="J22" s="44" t="s">
        <v>20</v>
      </c>
    </row>
    <row r="23" spans="2:9" ht="10.5" customHeight="1">
      <c r="B23" s="22" t="s">
        <v>58</v>
      </c>
      <c r="C23" s="23">
        <f aca="true" t="shared" si="1" ref="C23:H23">SUM(C3:C22)</f>
        <v>99</v>
      </c>
      <c r="D23" s="23">
        <f t="shared" si="1"/>
        <v>110</v>
      </c>
      <c r="E23" s="23">
        <f t="shared" si="1"/>
        <v>120.5</v>
      </c>
      <c r="F23" s="23">
        <f t="shared" si="1"/>
        <v>101</v>
      </c>
      <c r="G23" s="23">
        <f t="shared" si="1"/>
        <v>5</v>
      </c>
      <c r="H23" s="36">
        <f t="shared" si="1"/>
        <v>0</v>
      </c>
      <c r="I23" s="16">
        <f t="shared" si="0"/>
        <v>435.5</v>
      </c>
    </row>
    <row r="24" spans="2:9" ht="10.5" customHeight="1">
      <c r="B24" s="22" t="s">
        <v>139</v>
      </c>
      <c r="C24" s="23"/>
      <c r="D24" s="23"/>
      <c r="E24" s="23"/>
      <c r="F24" s="23"/>
      <c r="G24" s="23"/>
      <c r="H24" s="25"/>
      <c r="I24" s="38"/>
    </row>
    <row r="25" spans="2:9" ht="10.5" customHeight="1">
      <c r="B25" s="28" t="s">
        <v>13</v>
      </c>
      <c r="C25" s="25"/>
      <c r="D25" s="25"/>
      <c r="E25" s="25" t="s">
        <v>13</v>
      </c>
      <c r="F25" s="25"/>
      <c r="G25" s="25" t="s">
        <v>13</v>
      </c>
      <c r="H25" s="25" t="s">
        <v>13</v>
      </c>
      <c r="I25" s="25"/>
    </row>
    <row r="26" ht="12" customHeight="1">
      <c r="A26" s="1" t="s">
        <v>229</v>
      </c>
    </row>
    <row r="27" ht="12.75" hidden="1"/>
    <row r="29" ht="13.5">
      <c r="B29" s="32"/>
    </row>
    <row r="30" ht="13.5">
      <c r="B30" s="32"/>
    </row>
    <row r="31" ht="13.5">
      <c r="B31" s="32"/>
    </row>
    <row r="32" ht="13.5">
      <c r="B32" s="32"/>
    </row>
    <row r="33" spans="2:10" ht="13.5">
      <c r="B33" s="32"/>
      <c r="J33" s="44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 r:id="rId1"/>
  <headerFooter alignWithMargins="0">
    <oddHeader>&amp;LTJ SOKOL Hradec Králové, atletický oddíl&amp;C&amp;"Arial Narrow,Tučné"Přehled bodujících závodníků v sezóně 2015&amp;R&amp;"Arial Narrow,Tučné"Starší žactvo</oddHeader>
    <oddFooter>&amp;LHradec Králové, &amp;D (tisk)&amp;CList &amp;F (&amp;A)&amp;RSestavil ing. Pavel Rytíř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5" sqref="B15"/>
    </sheetView>
  </sheetViews>
  <sheetFormatPr defaultColWidth="9.33203125" defaultRowHeight="12.75"/>
  <cols>
    <col min="1" max="1" width="14.16015625" style="1" customWidth="1"/>
    <col min="2" max="2" width="27.83203125" style="1" customWidth="1"/>
    <col min="3" max="8" width="9.33203125" style="1" customWidth="1"/>
    <col min="9" max="9" width="10" style="44" customWidth="1"/>
    <col min="10" max="16384" width="9.33203125" style="1" customWidth="1"/>
  </cols>
  <sheetData>
    <row r="1" ht="12.75">
      <c r="A1" s="3" t="s">
        <v>157</v>
      </c>
    </row>
    <row r="2" spans="1:9" ht="24" customHeight="1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103</v>
      </c>
      <c r="H2" s="6" t="s">
        <v>6</v>
      </c>
      <c r="I2" s="45" t="s">
        <v>7</v>
      </c>
    </row>
    <row r="3" spans="1:9" ht="12.75">
      <c r="A3" s="40"/>
      <c r="B3" s="3" t="s">
        <v>158</v>
      </c>
      <c r="C3" s="7">
        <v>12.75</v>
      </c>
      <c r="D3" s="8">
        <v>15.25</v>
      </c>
      <c r="E3" s="7"/>
      <c r="F3" s="7">
        <v>15.75</v>
      </c>
      <c r="G3" s="7">
        <v>2.25</v>
      </c>
      <c r="H3" s="10">
        <f aca="true" t="shared" si="0" ref="H3:H23">SUM(C3:G3)</f>
        <v>46</v>
      </c>
      <c r="I3" s="44" t="s">
        <v>64</v>
      </c>
    </row>
    <row r="4" spans="1:9" ht="12.75">
      <c r="A4" s="40"/>
      <c r="B4" s="3" t="s">
        <v>183</v>
      </c>
      <c r="C4" s="7"/>
      <c r="D4" s="8"/>
      <c r="E4" s="7"/>
      <c r="F4" s="13">
        <v>22</v>
      </c>
      <c r="G4" s="54">
        <v>9</v>
      </c>
      <c r="H4" s="10">
        <f t="shared" si="0"/>
        <v>31</v>
      </c>
      <c r="I4" s="44" t="s">
        <v>33</v>
      </c>
    </row>
    <row r="5" spans="2:9" ht="12.75">
      <c r="B5" s="3" t="s">
        <v>159</v>
      </c>
      <c r="C5" s="7"/>
      <c r="D5" s="8">
        <v>5.25</v>
      </c>
      <c r="E5" s="7">
        <f>2+2.25</f>
        <v>4.25</v>
      </c>
      <c r="F5" s="7"/>
      <c r="G5" s="7"/>
      <c r="H5" s="10">
        <f t="shared" si="0"/>
        <v>9.5</v>
      </c>
      <c r="I5" s="44" t="s">
        <v>35</v>
      </c>
    </row>
    <row r="6" spans="1:9" ht="12.75">
      <c r="A6" s="40"/>
      <c r="B6" s="3" t="s">
        <v>160</v>
      </c>
      <c r="C6" s="7">
        <v>12.75</v>
      </c>
      <c r="D6" s="8"/>
      <c r="E6" s="7">
        <v>2.75</v>
      </c>
      <c r="F6" s="7">
        <v>8</v>
      </c>
      <c r="G6" s="7">
        <v>1.5</v>
      </c>
      <c r="H6" s="10">
        <f t="shared" si="0"/>
        <v>25</v>
      </c>
      <c r="I6" s="44" t="s">
        <v>30</v>
      </c>
    </row>
    <row r="7" spans="1:9" ht="12.75">
      <c r="A7" s="40"/>
      <c r="B7" s="3" t="s">
        <v>161</v>
      </c>
      <c r="C7" s="13">
        <v>17</v>
      </c>
      <c r="D7" s="8">
        <v>15.25</v>
      </c>
      <c r="E7" s="7">
        <f>6+2.75</f>
        <v>8.75</v>
      </c>
      <c r="F7" s="7">
        <v>10.75</v>
      </c>
      <c r="G7" s="7">
        <v>2.25</v>
      </c>
      <c r="H7" s="10">
        <f t="shared" si="0"/>
        <v>54</v>
      </c>
      <c r="I7" s="44" t="s">
        <v>223</v>
      </c>
    </row>
    <row r="8" spans="1:9" ht="12.75">
      <c r="A8" s="40"/>
      <c r="B8" s="11" t="s">
        <v>133</v>
      </c>
      <c r="C8" s="18">
        <v>32</v>
      </c>
      <c r="D8" s="12">
        <v>29</v>
      </c>
      <c r="E8" s="46">
        <v>19</v>
      </c>
      <c r="F8" s="7">
        <v>17</v>
      </c>
      <c r="G8" s="7"/>
      <c r="H8" s="20">
        <f t="shared" si="0"/>
        <v>97</v>
      </c>
      <c r="I8" s="48" t="s">
        <v>45</v>
      </c>
    </row>
    <row r="9" spans="2:9" ht="12.75">
      <c r="B9" s="3" t="s">
        <v>162</v>
      </c>
      <c r="C9" s="7">
        <v>13.75</v>
      </c>
      <c r="D9" s="8">
        <v>15</v>
      </c>
      <c r="E9" s="13">
        <f>13+2.25</f>
        <v>15.25</v>
      </c>
      <c r="F9" s="7">
        <v>10</v>
      </c>
      <c r="G9" s="7"/>
      <c r="H9" s="10">
        <f t="shared" si="0"/>
        <v>54</v>
      </c>
      <c r="I9" s="44" t="s">
        <v>223</v>
      </c>
    </row>
    <row r="10" spans="1:9" ht="12.75">
      <c r="A10" s="40"/>
      <c r="B10" s="3" t="s">
        <v>163</v>
      </c>
      <c r="C10" s="7">
        <v>11.75</v>
      </c>
      <c r="D10" s="16">
        <v>18.25</v>
      </c>
      <c r="E10" s="7">
        <f>10+2.25</f>
        <v>12.25</v>
      </c>
      <c r="F10" s="7">
        <v>13.75</v>
      </c>
      <c r="G10" s="13">
        <v>5.25</v>
      </c>
      <c r="H10" s="10">
        <f t="shared" si="0"/>
        <v>61.25</v>
      </c>
      <c r="I10" s="49" t="s">
        <v>18</v>
      </c>
    </row>
    <row r="11" spans="1:9" ht="12.75">
      <c r="A11" s="40"/>
      <c r="B11" s="3" t="s">
        <v>226</v>
      </c>
      <c r="C11" s="7"/>
      <c r="D11" s="8"/>
      <c r="E11" s="7"/>
      <c r="F11" s="13">
        <v>20</v>
      </c>
      <c r="G11" s="7">
        <v>2</v>
      </c>
      <c r="H11" s="10">
        <f t="shared" si="0"/>
        <v>22</v>
      </c>
      <c r="I11" s="44" t="s">
        <v>24</v>
      </c>
    </row>
    <row r="12" spans="1:9" ht="12.75">
      <c r="A12" s="40"/>
      <c r="B12" s="11" t="s">
        <v>164</v>
      </c>
      <c r="C12" s="7">
        <v>2</v>
      </c>
      <c r="D12" s="8">
        <v>5.75</v>
      </c>
      <c r="E12" s="7">
        <v>4</v>
      </c>
      <c r="F12" s="13"/>
      <c r="G12" s="7"/>
      <c r="H12" s="10">
        <f t="shared" si="0"/>
        <v>11.75</v>
      </c>
      <c r="I12" s="44" t="s">
        <v>11</v>
      </c>
    </row>
    <row r="13" spans="2:9" ht="12.75">
      <c r="B13" s="3" t="s">
        <v>165</v>
      </c>
      <c r="C13" s="7"/>
      <c r="D13" s="8">
        <v>5.75</v>
      </c>
      <c r="E13" s="7">
        <f>4+2.25</f>
        <v>6.25</v>
      </c>
      <c r="F13" s="7">
        <v>7.75</v>
      </c>
      <c r="G13" s="7"/>
      <c r="H13" s="10">
        <f t="shared" si="0"/>
        <v>19.75</v>
      </c>
      <c r="I13" s="44" t="s">
        <v>53</v>
      </c>
    </row>
    <row r="14" spans="2:9" ht="12.75">
      <c r="B14" s="3" t="s">
        <v>166</v>
      </c>
      <c r="C14" s="13">
        <v>19</v>
      </c>
      <c r="D14" s="16">
        <v>22.75</v>
      </c>
      <c r="E14" s="7"/>
      <c r="F14" s="13">
        <v>26</v>
      </c>
      <c r="G14" s="13">
        <v>5</v>
      </c>
      <c r="H14" s="10">
        <f t="shared" si="0"/>
        <v>72.75</v>
      </c>
      <c r="I14" s="49" t="s">
        <v>48</v>
      </c>
    </row>
    <row r="15" spans="2:9" ht="12.75">
      <c r="B15" s="3" t="s">
        <v>227</v>
      </c>
      <c r="C15" s="7"/>
      <c r="D15" s="8" t="s">
        <v>13</v>
      </c>
      <c r="E15" s="7"/>
      <c r="F15" s="7">
        <v>13</v>
      </c>
      <c r="G15" s="7">
        <v>3</v>
      </c>
      <c r="H15" s="10">
        <f t="shared" si="0"/>
        <v>16</v>
      </c>
      <c r="I15" s="44" t="s">
        <v>28</v>
      </c>
    </row>
    <row r="16" spans="1:9" ht="12.75">
      <c r="A16" s="40"/>
      <c r="B16" s="3" t="s">
        <v>228</v>
      </c>
      <c r="C16" s="7"/>
      <c r="D16" s="8"/>
      <c r="E16" s="7"/>
      <c r="F16" s="7">
        <v>3</v>
      </c>
      <c r="G16" s="7"/>
      <c r="H16" s="10">
        <f t="shared" si="0"/>
        <v>3</v>
      </c>
      <c r="I16" s="44" t="s">
        <v>20</v>
      </c>
    </row>
    <row r="17" spans="2:9" ht="12.75">
      <c r="B17" s="3" t="s">
        <v>192</v>
      </c>
      <c r="C17" s="7"/>
      <c r="D17" s="8" t="s">
        <v>13</v>
      </c>
      <c r="E17" s="7"/>
      <c r="F17" s="7">
        <v>5</v>
      </c>
      <c r="G17" s="7"/>
      <c r="H17" s="10">
        <f t="shared" si="0"/>
        <v>5</v>
      </c>
      <c r="I17" s="44" t="s">
        <v>14</v>
      </c>
    </row>
    <row r="18" spans="2:9" ht="12.75">
      <c r="B18" s="3" t="s">
        <v>167</v>
      </c>
      <c r="C18" s="7"/>
      <c r="D18" s="8" t="s">
        <v>13</v>
      </c>
      <c r="E18" s="7">
        <v>1</v>
      </c>
      <c r="F18" s="7">
        <v>5</v>
      </c>
      <c r="G18" s="7"/>
      <c r="H18" s="10">
        <f t="shared" si="0"/>
        <v>6</v>
      </c>
      <c r="I18" s="44" t="s">
        <v>9</v>
      </c>
    </row>
    <row r="19" spans="1:9" ht="12.75">
      <c r="A19" s="40"/>
      <c r="B19" s="3" t="s">
        <v>168</v>
      </c>
      <c r="C19" s="7">
        <v>12</v>
      </c>
      <c r="D19" s="8">
        <v>2</v>
      </c>
      <c r="E19" s="7">
        <f>3+2.75</f>
        <v>5.75</v>
      </c>
      <c r="F19" s="7">
        <v>2</v>
      </c>
      <c r="G19" s="7"/>
      <c r="H19" s="10">
        <f t="shared" si="0"/>
        <v>21.75</v>
      </c>
      <c r="I19" s="44" t="s">
        <v>22</v>
      </c>
    </row>
    <row r="20" spans="1:9" ht="12.75">
      <c r="A20" s="40"/>
      <c r="B20" s="11" t="s">
        <v>169</v>
      </c>
      <c r="C20" s="13">
        <v>17</v>
      </c>
      <c r="D20" s="8">
        <v>16.75</v>
      </c>
      <c r="E20" s="7">
        <v>13</v>
      </c>
      <c r="F20" s="7">
        <v>6</v>
      </c>
      <c r="G20" s="7"/>
      <c r="H20" s="10">
        <f t="shared" si="0"/>
        <v>52.75</v>
      </c>
      <c r="I20" s="44" t="s">
        <v>70</v>
      </c>
    </row>
    <row r="21" spans="2:9" ht="12.75">
      <c r="B21" s="3" t="s">
        <v>138</v>
      </c>
      <c r="C21" s="7"/>
      <c r="D21" s="8">
        <v>9.5</v>
      </c>
      <c r="E21" s="13">
        <f>16+2.75</f>
        <v>18.75</v>
      </c>
      <c r="F21" s="7">
        <v>16</v>
      </c>
      <c r="G21" s="7">
        <v>0.75</v>
      </c>
      <c r="H21" s="10">
        <f t="shared" si="0"/>
        <v>45</v>
      </c>
      <c r="I21" s="44" t="s">
        <v>43</v>
      </c>
    </row>
    <row r="22" spans="2:9" ht="12.75">
      <c r="B22" s="3" t="s">
        <v>170</v>
      </c>
      <c r="C22" s="7">
        <v>8</v>
      </c>
      <c r="D22" s="8"/>
      <c r="E22" s="7"/>
      <c r="F22" s="7"/>
      <c r="G22" s="7"/>
      <c r="H22" s="10">
        <f t="shared" si="0"/>
        <v>8</v>
      </c>
      <c r="I22" s="44" t="s">
        <v>39</v>
      </c>
    </row>
    <row r="23" spans="2:8" ht="10.5" customHeight="1">
      <c r="B23" s="22" t="s">
        <v>58</v>
      </c>
      <c r="C23" s="23">
        <f>SUM(C3:C22)</f>
        <v>158</v>
      </c>
      <c r="D23" s="23">
        <f>SUM(D3:D22)</f>
        <v>160.5</v>
      </c>
      <c r="E23" s="23">
        <f>SUM(E3:E22)</f>
        <v>111</v>
      </c>
      <c r="F23" s="23">
        <f>SUM(F3:F22)</f>
        <v>201</v>
      </c>
      <c r="G23" s="23">
        <f>SUM(G3:G22)</f>
        <v>31</v>
      </c>
      <c r="H23" s="58">
        <f t="shared" si="0"/>
        <v>661.5</v>
      </c>
    </row>
    <row r="24" spans="2:8" ht="10.5" customHeight="1">
      <c r="B24" s="22" t="s">
        <v>139</v>
      </c>
      <c r="C24" s="23"/>
      <c r="D24" s="23"/>
      <c r="E24" s="23"/>
      <c r="F24" s="23"/>
      <c r="G24" s="23"/>
      <c r="H24" s="38"/>
    </row>
    <row r="25" spans="2:8" ht="10.5" customHeight="1">
      <c r="B25" s="22"/>
      <c r="C25" s="23"/>
      <c r="D25" s="23"/>
      <c r="E25" s="23"/>
      <c r="F25" s="23"/>
      <c r="G25" s="23"/>
      <c r="H25" s="38"/>
    </row>
    <row r="26" spans="2:8" ht="10.5" customHeight="1">
      <c r="B26" s="28" t="s">
        <v>13</v>
      </c>
      <c r="C26" s="25"/>
      <c r="D26" s="25"/>
      <c r="E26" s="25" t="s">
        <v>13</v>
      </c>
      <c r="F26" s="25" t="s">
        <v>13</v>
      </c>
      <c r="G26" s="25" t="s">
        <v>13</v>
      </c>
      <c r="H26" s="25"/>
    </row>
    <row r="27" ht="12" customHeight="1">
      <c r="A27" s="1" t="s">
        <v>230</v>
      </c>
    </row>
    <row r="28" ht="12.75" hidden="1"/>
    <row r="30" ht="13.5">
      <c r="B30" s="32"/>
    </row>
    <row r="31" ht="13.5">
      <c r="B31" s="32"/>
    </row>
    <row r="32" ht="13.5">
      <c r="B32" s="32"/>
    </row>
    <row r="33" spans="2:9" ht="13.5">
      <c r="B33" s="32"/>
      <c r="I33" s="44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/>
  <headerFooter alignWithMargins="0">
    <oddHeader>&amp;LTJ SOKOL Hradec Králové, atletický oddíl&amp;C&amp;"Arial Narrow,Tučné"Přehled bodujících závodnic v sezóně 2015&amp;R&amp;"Arial Narrow,Tučné"Starší žákyně</oddHeader>
    <oddFooter>&amp;LHradec Králové, &amp;D (tisk)&amp;CList &amp;F (&amp;A)&amp;RSestavil ing. Pavel Rytíř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IV23"/>
    </sheetView>
  </sheetViews>
  <sheetFormatPr defaultColWidth="9.33203125" defaultRowHeight="12.75"/>
  <cols>
    <col min="1" max="1" width="14.16015625" style="0" customWidth="1"/>
    <col min="2" max="2" width="27.83203125" style="0" customWidth="1"/>
    <col min="4" max="5" width="9.33203125" style="1" customWidth="1"/>
    <col min="8" max="8" width="10" style="50" customWidth="1"/>
  </cols>
  <sheetData>
    <row r="1" ht="12.75">
      <c r="A1" s="3" t="s">
        <v>171</v>
      </c>
    </row>
    <row r="2" spans="1:8" ht="25.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4" t="s">
        <v>7</v>
      </c>
    </row>
    <row r="3" spans="2:8" s="1" customFormat="1" ht="12.75">
      <c r="B3" s="3" t="s">
        <v>172</v>
      </c>
      <c r="C3" s="7">
        <v>6</v>
      </c>
      <c r="D3" s="8"/>
      <c r="E3" s="7"/>
      <c r="F3" s="7">
        <v>8</v>
      </c>
      <c r="G3" s="10">
        <f aca="true" t="shared" si="0" ref="G3:G24">SUM(C3:F3)</f>
        <v>14</v>
      </c>
      <c r="H3" s="2" t="s">
        <v>24</v>
      </c>
    </row>
    <row r="4" spans="2:8" s="1" customFormat="1" ht="12.75">
      <c r="B4" s="3" t="s">
        <v>143</v>
      </c>
      <c r="C4" s="7">
        <v>5</v>
      </c>
      <c r="D4" s="16">
        <v>4</v>
      </c>
      <c r="E4" s="7"/>
      <c r="F4" s="13"/>
      <c r="G4" s="10">
        <f t="shared" si="0"/>
        <v>9</v>
      </c>
      <c r="H4" s="2" t="s">
        <v>28</v>
      </c>
    </row>
    <row r="5" spans="2:8" s="1" customFormat="1" ht="12.75">
      <c r="B5" s="3" t="s">
        <v>237</v>
      </c>
      <c r="C5" s="7"/>
      <c r="D5" s="8"/>
      <c r="E5" s="7">
        <v>8.25</v>
      </c>
      <c r="F5" s="7">
        <v>10</v>
      </c>
      <c r="G5" s="10">
        <f t="shared" si="0"/>
        <v>18.25</v>
      </c>
      <c r="H5" s="2" t="s">
        <v>30</v>
      </c>
    </row>
    <row r="6" spans="2:8" s="1" customFormat="1" ht="12.75">
      <c r="B6" s="3" t="s">
        <v>147</v>
      </c>
      <c r="C6" s="7">
        <v>0</v>
      </c>
      <c r="D6" s="8">
        <v>9</v>
      </c>
      <c r="E6" s="7">
        <v>6</v>
      </c>
      <c r="F6" s="7">
        <v>5</v>
      </c>
      <c r="G6" s="10">
        <f t="shared" si="0"/>
        <v>20</v>
      </c>
      <c r="H6" s="2" t="s">
        <v>43</v>
      </c>
    </row>
    <row r="7" spans="2:8" s="1" customFormat="1" ht="12.75">
      <c r="B7" s="3" t="s">
        <v>173</v>
      </c>
      <c r="C7" s="7">
        <v>18</v>
      </c>
      <c r="D7" s="8"/>
      <c r="E7" s="13">
        <v>21.25</v>
      </c>
      <c r="F7" s="7"/>
      <c r="G7" s="10">
        <f t="shared" si="0"/>
        <v>39.25</v>
      </c>
      <c r="H7" s="2" t="s">
        <v>37</v>
      </c>
    </row>
    <row r="8" spans="2:8" s="1" customFormat="1" ht="12.75">
      <c r="B8" s="3" t="s">
        <v>174</v>
      </c>
      <c r="C8" s="7">
        <v>0</v>
      </c>
      <c r="D8" s="8">
        <v>4</v>
      </c>
      <c r="E8" s="7"/>
      <c r="F8" s="7"/>
      <c r="G8" s="10">
        <f t="shared" si="0"/>
        <v>4</v>
      </c>
      <c r="H8" s="2" t="s">
        <v>239</v>
      </c>
    </row>
    <row r="9" spans="2:8" s="1" customFormat="1" ht="12.75">
      <c r="B9" s="3" t="s">
        <v>175</v>
      </c>
      <c r="C9" s="7"/>
      <c r="D9" s="8">
        <v>0</v>
      </c>
      <c r="E9" s="18"/>
      <c r="F9" s="7"/>
      <c r="G9" s="10">
        <f t="shared" si="0"/>
        <v>0</v>
      </c>
      <c r="H9" s="2" t="s">
        <v>57</v>
      </c>
    </row>
    <row r="10" spans="2:8" s="1" customFormat="1" ht="12.75">
      <c r="B10" s="3" t="s">
        <v>148</v>
      </c>
      <c r="C10" s="7"/>
      <c r="D10" s="8">
        <v>10</v>
      </c>
      <c r="E10" s="18"/>
      <c r="F10" s="7"/>
      <c r="G10" s="10">
        <f t="shared" si="0"/>
        <v>10</v>
      </c>
      <c r="H10" s="2" t="s">
        <v>53</v>
      </c>
    </row>
    <row r="11" spans="2:8" s="1" customFormat="1" ht="12.75">
      <c r="B11" s="3" t="s">
        <v>150</v>
      </c>
      <c r="C11" s="18">
        <v>31</v>
      </c>
      <c r="D11" s="12">
        <v>33</v>
      </c>
      <c r="E11" s="7"/>
      <c r="F11" s="13"/>
      <c r="G11" s="10">
        <f t="shared" si="0"/>
        <v>64</v>
      </c>
      <c r="H11" s="17" t="s">
        <v>48</v>
      </c>
    </row>
    <row r="12" spans="2:8" s="1" customFormat="1" ht="12.75">
      <c r="B12" s="3" t="s">
        <v>151</v>
      </c>
      <c r="C12" s="7">
        <v>0</v>
      </c>
      <c r="D12" s="8">
        <v>0</v>
      </c>
      <c r="E12" s="7">
        <v>1</v>
      </c>
      <c r="F12" s="7"/>
      <c r="G12" s="10">
        <f t="shared" si="0"/>
        <v>1</v>
      </c>
      <c r="H12" s="2" t="s">
        <v>20</v>
      </c>
    </row>
    <row r="13" spans="1:8" ht="12.75">
      <c r="A13" s="1"/>
      <c r="B13" s="3" t="s">
        <v>238</v>
      </c>
      <c r="C13" s="13"/>
      <c r="D13" s="8"/>
      <c r="E13" s="7"/>
      <c r="F13" s="7">
        <v>2</v>
      </c>
      <c r="G13" s="10">
        <f t="shared" si="0"/>
        <v>2</v>
      </c>
      <c r="H13" s="2" t="s">
        <v>220</v>
      </c>
    </row>
    <row r="14" spans="2:8" s="1" customFormat="1" ht="12.75">
      <c r="B14" s="3" t="s">
        <v>219</v>
      </c>
      <c r="C14" s="7"/>
      <c r="D14" s="8"/>
      <c r="E14" s="7">
        <v>2.25</v>
      </c>
      <c r="F14" s="7"/>
      <c r="G14" s="10">
        <f t="shared" si="0"/>
        <v>2.25</v>
      </c>
      <c r="H14" s="2" t="s">
        <v>39</v>
      </c>
    </row>
    <row r="15" spans="2:8" s="1" customFormat="1" ht="12.75">
      <c r="B15" s="3" t="s">
        <v>176</v>
      </c>
      <c r="C15" s="7">
        <v>0</v>
      </c>
      <c r="D15" s="8">
        <v>0</v>
      </c>
      <c r="E15" s="7">
        <v>0</v>
      </c>
      <c r="F15" s="7">
        <v>4</v>
      </c>
      <c r="G15" s="10">
        <f t="shared" si="0"/>
        <v>4</v>
      </c>
      <c r="H15" s="2" t="s">
        <v>239</v>
      </c>
    </row>
    <row r="16" spans="2:8" s="1" customFormat="1" ht="12.75">
      <c r="B16" s="3" t="s">
        <v>177</v>
      </c>
      <c r="C16" s="7">
        <v>2</v>
      </c>
      <c r="D16" s="8">
        <v>9</v>
      </c>
      <c r="E16" s="7">
        <v>8.25</v>
      </c>
      <c r="F16" s="13">
        <v>13</v>
      </c>
      <c r="G16" s="10">
        <f t="shared" si="0"/>
        <v>32.25</v>
      </c>
      <c r="H16" s="2" t="s">
        <v>70</v>
      </c>
    </row>
    <row r="17" spans="2:8" s="1" customFormat="1" ht="12.75">
      <c r="B17" s="3" t="s">
        <v>152</v>
      </c>
      <c r="C17" s="7">
        <v>4</v>
      </c>
      <c r="D17" s="8"/>
      <c r="E17" s="7">
        <v>8</v>
      </c>
      <c r="F17" s="7">
        <v>7</v>
      </c>
      <c r="G17" s="10">
        <f t="shared" si="0"/>
        <v>19</v>
      </c>
      <c r="H17" s="2" t="s">
        <v>33</v>
      </c>
    </row>
    <row r="18" spans="2:8" s="1" customFormat="1" ht="12.75">
      <c r="B18" s="3" t="s">
        <v>153</v>
      </c>
      <c r="C18" s="13">
        <v>24</v>
      </c>
      <c r="D18" s="16">
        <v>26</v>
      </c>
      <c r="E18" s="54">
        <v>26</v>
      </c>
      <c r="F18" s="54">
        <v>29</v>
      </c>
      <c r="G18" s="56">
        <f t="shared" si="0"/>
        <v>105</v>
      </c>
      <c r="H18" s="55" t="s">
        <v>45</v>
      </c>
    </row>
    <row r="19" spans="2:8" s="1" customFormat="1" ht="12.75">
      <c r="B19" s="3" t="s">
        <v>156</v>
      </c>
      <c r="C19" s="7"/>
      <c r="D19" s="16">
        <v>14</v>
      </c>
      <c r="E19" s="7">
        <v>10</v>
      </c>
      <c r="F19" s="7">
        <v>8</v>
      </c>
      <c r="G19" s="10">
        <f t="shared" si="0"/>
        <v>32</v>
      </c>
      <c r="H19" s="2" t="s">
        <v>64</v>
      </c>
    </row>
    <row r="20" spans="2:8" s="1" customFormat="1" ht="12.75">
      <c r="B20" s="3" t="s">
        <v>178</v>
      </c>
      <c r="C20" s="7">
        <v>2</v>
      </c>
      <c r="D20" s="8"/>
      <c r="E20" s="7"/>
      <c r="F20" s="7"/>
      <c r="G20" s="10">
        <f t="shared" si="0"/>
        <v>2</v>
      </c>
      <c r="H20" s="2" t="s">
        <v>220</v>
      </c>
    </row>
    <row r="21" spans="1:8" ht="12.75">
      <c r="A21" s="1"/>
      <c r="B21" s="3" t="s">
        <v>179</v>
      </c>
      <c r="C21" s="13"/>
      <c r="D21" s="8">
        <v>13</v>
      </c>
      <c r="E21" s="7">
        <v>14</v>
      </c>
      <c r="F21" s="13">
        <v>15</v>
      </c>
      <c r="G21" s="10">
        <f t="shared" si="0"/>
        <v>42</v>
      </c>
      <c r="H21" s="2" t="s">
        <v>26</v>
      </c>
    </row>
    <row r="22" spans="1:8" ht="12.75">
      <c r="A22" s="1"/>
      <c r="B22" s="3" t="s">
        <v>236</v>
      </c>
      <c r="C22" s="13"/>
      <c r="D22" s="8"/>
      <c r="E22" s="7"/>
      <c r="F22" s="7">
        <v>11</v>
      </c>
      <c r="G22" s="10">
        <f t="shared" si="0"/>
        <v>11</v>
      </c>
      <c r="H22" s="2" t="s">
        <v>22</v>
      </c>
    </row>
    <row r="23" spans="1:8" ht="12.75">
      <c r="A23" s="1"/>
      <c r="B23" s="3" t="s">
        <v>180</v>
      </c>
      <c r="C23" s="13">
        <v>29</v>
      </c>
      <c r="D23" s="16"/>
      <c r="E23" s="13">
        <v>24</v>
      </c>
      <c r="F23" s="7">
        <v>9</v>
      </c>
      <c r="G23" s="10">
        <f t="shared" si="0"/>
        <v>62</v>
      </c>
      <c r="H23" s="17" t="s">
        <v>18</v>
      </c>
    </row>
    <row r="24" spans="2:8" s="1" customFormat="1" ht="10.5" customHeight="1">
      <c r="B24" s="22" t="s">
        <v>58</v>
      </c>
      <c r="C24" s="23">
        <f>SUM(C3:C23)</f>
        <v>121</v>
      </c>
      <c r="D24" s="23">
        <f>SUM(D3:D23)</f>
        <v>122</v>
      </c>
      <c r="E24" s="23">
        <f>SUM(E3:E23)</f>
        <v>129</v>
      </c>
      <c r="F24" s="23">
        <f>SUM(F3:F23)</f>
        <v>121</v>
      </c>
      <c r="G24" s="38">
        <f t="shared" si="0"/>
        <v>493</v>
      </c>
      <c r="H24" s="2"/>
    </row>
    <row r="25" spans="2:8" s="1" customFormat="1" ht="10.5" customHeight="1">
      <c r="B25" s="22" t="s">
        <v>139</v>
      </c>
      <c r="C25" s="23"/>
      <c r="D25" s="23"/>
      <c r="E25" s="23"/>
      <c r="F25" s="23"/>
      <c r="G25" s="38"/>
      <c r="H25" s="2"/>
    </row>
    <row r="26" spans="1:7" ht="10.5" customHeight="1">
      <c r="A26" s="1"/>
      <c r="B26" s="28" t="s">
        <v>13</v>
      </c>
      <c r="C26" s="25"/>
      <c r="D26" s="25"/>
      <c r="E26" s="25" t="s">
        <v>13</v>
      </c>
      <c r="F26" s="25" t="s">
        <v>13</v>
      </c>
      <c r="G26" s="25"/>
    </row>
    <row r="27" spans="1:7" ht="12" customHeight="1">
      <c r="A27" s="22" t="s">
        <v>235</v>
      </c>
      <c r="B27" s="1"/>
      <c r="C27" s="1"/>
      <c r="F27" s="1"/>
      <c r="G27" s="1"/>
    </row>
    <row r="28" spans="1:7" ht="12.75" hidden="1">
      <c r="A28" s="1"/>
      <c r="B28" s="1"/>
      <c r="C28" s="1"/>
      <c r="F28" s="1"/>
      <c r="G28" s="1"/>
    </row>
    <row r="30" ht="13.5">
      <c r="B30" s="32"/>
    </row>
    <row r="31" ht="13.5">
      <c r="B31" s="32"/>
    </row>
    <row r="32" ht="13.5">
      <c r="B32" s="32"/>
    </row>
    <row r="33" ht="13.5">
      <c r="B33" s="32"/>
    </row>
    <row r="34" spans="2:8" ht="13.5">
      <c r="B34" s="32"/>
      <c r="H34" s="50" t="s">
        <v>59</v>
      </c>
    </row>
  </sheetData>
  <sheetProtection selectLockedCells="1" selectUnlockedCells="1"/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90"/>
  <headerFooter alignWithMargins="0">
    <oddHeader>&amp;LTJ SOKOL Hradec Králové, atletický oddíl&amp;C&amp;"Arial Narrow,Tučné"Přehled bodujících závodníků v sezóně 2013&amp;R&amp;"Arial Narrow,Tučné"Starší žactvo</oddHeader>
    <oddFooter>&amp;LHradec Králové, &amp;D (tisk)&amp;CList &amp;F (&amp;A)&amp;RSestavil ing. Pavel Rytíř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Rytíř</cp:lastModifiedBy>
  <dcterms:modified xsi:type="dcterms:W3CDTF">2019-01-12T20:21:37Z</dcterms:modified>
  <cp:category/>
  <cp:version/>
  <cp:contentType/>
  <cp:contentStatus/>
</cp:coreProperties>
</file>